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yuzumi.yasuhiro\Desktop\"/>
    </mc:Choice>
  </mc:AlternateContent>
  <bookViews>
    <workbookView xWindow="0" yWindow="0" windowWidth="28800" windowHeight="12765" tabRatio="632" activeTab="2"/>
  </bookViews>
  <sheets>
    <sheet name="請求書(記入例）" sheetId="1" r:id="rId1"/>
    <sheet name="請求書(記入シート)" sheetId="4" r:id="rId2"/>
    <sheet name="請求書(提出用)" sheetId="5" r:id="rId3"/>
    <sheet name="取決の場合　出来高（全工事部共通）" sheetId="7" r:id="rId4"/>
    <sheet name="取決の場合　出来高明細（全工事部共通）" sheetId="8" r:id="rId5"/>
  </sheets>
  <definedNames>
    <definedName name="\p" localSheetId="1">#REF!</definedName>
    <definedName name="\p" localSheetId="0">#REF!</definedName>
    <definedName name="\p" localSheetId="2">#REF!</definedName>
    <definedName name="\p">#REF!</definedName>
    <definedName name="_xlnm.Print_Area" localSheetId="3">'取決の場合　出来高（全工事部共通）'!$B$1:$Z$30</definedName>
    <definedName name="_xlnm.Print_Area" localSheetId="4">'取決の場合　出来高明細（全工事部共通）'!$B$1:$Q$86</definedName>
    <definedName name="_xlnm.Print_Area" localSheetId="1">'請求書(記入シート)'!$C$1:$BF$49</definedName>
    <definedName name="_xlnm.Print_Area" localSheetId="0">'請求書(記入例）'!$C$1:$BF$49</definedName>
    <definedName name="_xlnm.Print_Area" localSheetId="2">'請求書(提出用)'!$D$1:$BE$99</definedName>
    <definedName name="_xlnm.Print_Titles" localSheetId="4">'取決の場合　出来高明細（全工事部共通）'!$1:$5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68" i="5" l="1"/>
  <c r="AQ68" i="5"/>
  <c r="AS68" i="5"/>
  <c r="AU68" i="5"/>
  <c r="AW68" i="5"/>
  <c r="AY68" i="5"/>
  <c r="BA68" i="5"/>
  <c r="BC68" i="5"/>
  <c r="AQ18" i="5"/>
  <c r="AS18" i="5"/>
  <c r="AU18" i="5"/>
  <c r="AW18" i="5"/>
  <c r="AY18" i="5"/>
  <c r="BA18" i="5"/>
  <c r="BC18" i="5"/>
  <c r="AO18" i="5"/>
  <c r="AG17" i="5"/>
  <c r="AI17" i="5"/>
  <c r="AK17" i="5"/>
  <c r="AM17" i="5"/>
  <c r="AO17" i="5"/>
  <c r="AQ17" i="5"/>
  <c r="AS17" i="5"/>
  <c r="AU17" i="5"/>
  <c r="AW17" i="5"/>
  <c r="AY17" i="5"/>
  <c r="BA17" i="5"/>
  <c r="BC17" i="5"/>
  <c r="AE17" i="5"/>
  <c r="AI6" i="5"/>
  <c r="AV33" i="4" l="1"/>
  <c r="AY71" i="5"/>
  <c r="AU71" i="5"/>
  <c r="AO71" i="5"/>
  <c r="AI71" i="5"/>
  <c r="AE71" i="5"/>
  <c r="Y71" i="5"/>
  <c r="AY21" i="5"/>
  <c r="AU21" i="5"/>
  <c r="AO21" i="5"/>
  <c r="AI21" i="5"/>
  <c r="AE21" i="5"/>
  <c r="BC79" i="5" l="1"/>
  <c r="AZ79" i="5"/>
  <c r="AW79" i="5"/>
  <c r="AU79" i="5"/>
  <c r="BC78" i="5"/>
  <c r="AZ78" i="5"/>
  <c r="AW78" i="5"/>
  <c r="AU78" i="5"/>
  <c r="BC77" i="5"/>
  <c r="AZ77" i="5"/>
  <c r="AW77" i="5"/>
  <c r="AU77" i="5"/>
  <c r="BC76" i="5"/>
  <c r="AZ76" i="5"/>
  <c r="AW76" i="5"/>
  <c r="BC75" i="5"/>
  <c r="AZ75" i="5"/>
  <c r="AW75" i="5"/>
  <c r="AN79" i="5"/>
  <c r="AK79" i="5"/>
  <c r="AJ79" i="5"/>
  <c r="AN78" i="5"/>
  <c r="AK78" i="5"/>
  <c r="AJ78" i="5"/>
  <c r="AN77" i="5"/>
  <c r="AK77" i="5"/>
  <c r="AJ77" i="5"/>
  <c r="AN76" i="5"/>
  <c r="AK76" i="5"/>
  <c r="AN75" i="5"/>
  <c r="AK75" i="5"/>
  <c r="AH79" i="5"/>
  <c r="AF79" i="5"/>
  <c r="AH78" i="5"/>
  <c r="AF78" i="5"/>
  <c r="AH77" i="5"/>
  <c r="AH76" i="5"/>
  <c r="AH75" i="5"/>
  <c r="Y79" i="5"/>
  <c r="V79" i="5"/>
  <c r="S79" i="5"/>
  <c r="P79" i="5"/>
  <c r="M79" i="5"/>
  <c r="K79" i="5"/>
  <c r="Y78" i="5"/>
  <c r="V78" i="5"/>
  <c r="S78" i="5"/>
  <c r="P78" i="5"/>
  <c r="M78" i="5"/>
  <c r="K78" i="5"/>
  <c r="Y77" i="5"/>
  <c r="V77" i="5"/>
  <c r="S77" i="5"/>
  <c r="P77" i="5"/>
  <c r="M77" i="5"/>
  <c r="K77" i="5"/>
  <c r="Y76" i="5"/>
  <c r="V76" i="5"/>
  <c r="S76" i="5"/>
  <c r="P76" i="5"/>
  <c r="M76" i="5"/>
  <c r="Y75" i="5"/>
  <c r="V75" i="5"/>
  <c r="S75" i="5"/>
  <c r="P75" i="5"/>
  <c r="M75" i="5"/>
  <c r="L83" i="5"/>
  <c r="L33" i="5"/>
  <c r="Y21" i="5"/>
  <c r="AN2" i="5"/>
  <c r="AN52" i="5" s="1"/>
  <c r="AY2" i="5"/>
  <c r="AY52" i="5" s="1"/>
  <c r="AT2" i="5"/>
  <c r="AT52" i="5" s="1"/>
  <c r="AT79" i="5"/>
  <c r="AQ79" i="5"/>
  <c r="AE79" i="5"/>
  <c r="AB79" i="5"/>
  <c r="G79" i="5"/>
  <c r="D79" i="5"/>
  <c r="AT78" i="5"/>
  <c r="AQ78" i="5"/>
  <c r="AE78" i="5"/>
  <c r="AB78" i="5"/>
  <c r="G78" i="5"/>
  <c r="D78" i="5"/>
  <c r="AT77" i="5"/>
  <c r="AQ77" i="5"/>
  <c r="AE77" i="5"/>
  <c r="G77" i="5"/>
  <c r="D77" i="5"/>
  <c r="AT76" i="5"/>
  <c r="AE76" i="5"/>
  <c r="AT75" i="5"/>
  <c r="AE75" i="5"/>
  <c r="BC74" i="5"/>
  <c r="AZ74" i="5"/>
  <c r="AW74" i="5"/>
  <c r="AT74" i="5"/>
  <c r="AN74" i="5"/>
  <c r="AK74" i="5"/>
  <c r="AH74" i="5"/>
  <c r="AE74" i="5"/>
  <c r="Y74" i="5"/>
  <c r="V74" i="5"/>
  <c r="S74" i="5"/>
  <c r="P74" i="5"/>
  <c r="M74" i="5"/>
  <c r="G85" i="5"/>
  <c r="G35" i="5"/>
  <c r="AU29" i="5"/>
  <c r="AQ29" i="5"/>
  <c r="AJ29" i="5"/>
  <c r="AF29" i="5"/>
  <c r="AB29" i="5"/>
  <c r="K29" i="5"/>
  <c r="G29" i="5"/>
  <c r="D29" i="5"/>
  <c r="AU28" i="5"/>
  <c r="AQ28" i="5"/>
  <c r="AJ28" i="5"/>
  <c r="AF28" i="5"/>
  <c r="AB28" i="5"/>
  <c r="K28" i="5"/>
  <c r="G28" i="5"/>
  <c r="D28" i="5"/>
  <c r="AU27" i="5"/>
  <c r="AQ27" i="5"/>
  <c r="AJ27" i="5"/>
  <c r="AF27" i="5"/>
  <c r="AF77" i="5" s="1"/>
  <c r="AB27" i="5"/>
  <c r="AB77" i="5" s="1"/>
  <c r="K27" i="5"/>
  <c r="G27" i="5"/>
  <c r="D27" i="5"/>
  <c r="AU26" i="5"/>
  <c r="AU76" i="5" s="1"/>
  <c r="AQ26" i="5"/>
  <c r="AQ76" i="5" s="1"/>
  <c r="AJ26" i="5"/>
  <c r="AJ76" i="5" s="1"/>
  <c r="AF26" i="5"/>
  <c r="AF76" i="5" s="1"/>
  <c r="AB26" i="5"/>
  <c r="AB76" i="5" s="1"/>
  <c r="K26" i="5"/>
  <c r="K76" i="5" s="1"/>
  <c r="G26" i="5"/>
  <c r="G76" i="5" s="1"/>
  <c r="D26" i="5"/>
  <c r="D76" i="5" s="1"/>
  <c r="AU25" i="5"/>
  <c r="AU75" i="5" s="1"/>
  <c r="AQ25" i="5"/>
  <c r="AQ75" i="5" s="1"/>
  <c r="AJ25" i="5"/>
  <c r="AJ75" i="5" s="1"/>
  <c r="AF25" i="5"/>
  <c r="AF75" i="5" s="1"/>
  <c r="AB25" i="5"/>
  <c r="AB75" i="5" s="1"/>
  <c r="K25" i="5"/>
  <c r="K75" i="5" s="1"/>
  <c r="G25" i="5"/>
  <c r="G75" i="5" s="1"/>
  <c r="D25" i="5"/>
  <c r="D75" i="5" s="1"/>
  <c r="AU24" i="5"/>
  <c r="AU74" i="5" s="1"/>
  <c r="AQ24" i="5"/>
  <c r="AQ74" i="5" s="1"/>
  <c r="AJ24" i="5"/>
  <c r="AJ74" i="5" s="1"/>
  <c r="AF24" i="5"/>
  <c r="AF74" i="5" s="1"/>
  <c r="AB24" i="5"/>
  <c r="AB74" i="5" s="1"/>
  <c r="K24" i="5"/>
  <c r="K74" i="5" s="1"/>
  <c r="G24" i="5"/>
  <c r="G74" i="5" s="1"/>
  <c r="D24" i="5"/>
  <c r="D74" i="5" s="1"/>
  <c r="AY67" i="5"/>
  <c r="AW67" i="5"/>
  <c r="AU67" i="5"/>
  <c r="AS67" i="5"/>
  <c r="AO67" i="5"/>
  <c r="AI67" i="5"/>
  <c r="AG67" i="5"/>
  <c r="AE67" i="5"/>
  <c r="AI60" i="5"/>
  <c r="BC67" i="5"/>
  <c r="BA67" i="5"/>
  <c r="AQ67" i="5"/>
  <c r="AM67" i="5"/>
  <c r="AK67" i="5"/>
  <c r="AI14" i="5"/>
  <c r="AI64" i="5" s="1"/>
  <c r="AI13" i="5"/>
  <c r="AI63" i="5" s="1"/>
  <c r="AH12" i="5"/>
  <c r="AH62" i="5" s="1"/>
  <c r="AV12" i="5"/>
  <c r="AV62" i="5" s="1"/>
  <c r="AV11" i="5"/>
  <c r="AV61" i="5" s="1"/>
  <c r="AT10" i="5"/>
  <c r="AT60" i="5" s="1"/>
  <c r="AI11" i="5"/>
  <c r="AI61" i="5" s="1"/>
  <c r="AI10" i="5"/>
  <c r="AI9" i="5"/>
  <c r="AI59" i="5" s="1"/>
  <c r="AI8" i="5"/>
  <c r="AI58" i="5" s="1"/>
  <c r="AI7" i="5"/>
  <c r="AI57" i="5" s="1"/>
  <c r="AI56" i="5"/>
  <c r="AE5" i="5"/>
  <c r="AE55" i="5" s="1"/>
  <c r="J7" i="5"/>
  <c r="J57" i="5" s="1"/>
  <c r="AU80" i="5" l="1"/>
  <c r="N6" i="8"/>
  <c r="P6" i="8" s="1"/>
  <c r="N85" i="8" l="1"/>
  <c r="P85" i="8" s="1"/>
  <c r="N84" i="8"/>
  <c r="P84" i="8" s="1"/>
  <c r="N83" i="8"/>
  <c r="P83" i="8" s="1"/>
  <c r="N82" i="8"/>
  <c r="P82" i="8" s="1"/>
  <c r="N81" i="8"/>
  <c r="P81" i="8" s="1"/>
  <c r="N80" i="8"/>
  <c r="P80" i="8" s="1"/>
  <c r="N78" i="8"/>
  <c r="P78" i="8" s="1"/>
  <c r="N77" i="8"/>
  <c r="P77" i="8" s="1"/>
  <c r="N76" i="8"/>
  <c r="P76" i="8" s="1"/>
  <c r="N75" i="8"/>
  <c r="P75" i="8" s="1"/>
  <c r="N74" i="8"/>
  <c r="P74" i="8" s="1"/>
  <c r="N73" i="8"/>
  <c r="P73" i="8" s="1"/>
  <c r="N72" i="8"/>
  <c r="P72" i="8" s="1"/>
  <c r="N71" i="8"/>
  <c r="P71" i="8" s="1"/>
  <c r="N70" i="8"/>
  <c r="P70" i="8" s="1"/>
  <c r="N69" i="8"/>
  <c r="P69" i="8" s="1"/>
  <c r="N68" i="8"/>
  <c r="P68" i="8" s="1"/>
  <c r="N67" i="8"/>
  <c r="P67" i="8" s="1"/>
  <c r="N66" i="8"/>
  <c r="P66" i="8" s="1"/>
  <c r="N65" i="8"/>
  <c r="P65" i="8" s="1"/>
  <c r="N64" i="8"/>
  <c r="P64" i="8" s="1"/>
  <c r="N63" i="8"/>
  <c r="P63" i="8" s="1"/>
  <c r="N62" i="8"/>
  <c r="P62" i="8" s="1"/>
  <c r="N61" i="8"/>
  <c r="P61" i="8" s="1"/>
  <c r="N60" i="8"/>
  <c r="P60" i="8" s="1"/>
  <c r="N59" i="8"/>
  <c r="P59" i="8" s="1"/>
  <c r="N58" i="8"/>
  <c r="P58" i="8" s="1"/>
  <c r="N57" i="8"/>
  <c r="P57" i="8" s="1"/>
  <c r="N56" i="8"/>
  <c r="P56" i="8" s="1"/>
  <c r="P55" i="8"/>
  <c r="N55" i="8"/>
  <c r="N54" i="8"/>
  <c r="P54" i="8" s="1"/>
  <c r="N53" i="8"/>
  <c r="P53" i="8" s="1"/>
  <c r="N52" i="8"/>
  <c r="P52" i="8" s="1"/>
  <c r="N51" i="8"/>
  <c r="P51" i="8" s="1"/>
  <c r="N50" i="8"/>
  <c r="P50" i="8" s="1"/>
  <c r="N49" i="8"/>
  <c r="P49" i="8" s="1"/>
  <c r="N48" i="8"/>
  <c r="P48" i="8" s="1"/>
  <c r="N47" i="8"/>
  <c r="P47" i="8" s="1"/>
  <c r="N46" i="8"/>
  <c r="P46" i="8" s="1"/>
  <c r="N45" i="8"/>
  <c r="P45" i="8" s="1"/>
  <c r="N44" i="8"/>
  <c r="P44" i="8" s="1"/>
  <c r="N43" i="8"/>
  <c r="P43" i="8" s="1"/>
  <c r="N42" i="8"/>
  <c r="P42" i="8" s="1"/>
  <c r="N41" i="8"/>
  <c r="P41" i="8" s="1"/>
  <c r="N40" i="8"/>
  <c r="P40" i="8" s="1"/>
  <c r="N39" i="8"/>
  <c r="P39" i="8" s="1"/>
  <c r="N38" i="8"/>
  <c r="P38" i="8" s="1"/>
  <c r="N37" i="8"/>
  <c r="P37" i="8" s="1"/>
  <c r="N36" i="8"/>
  <c r="P36" i="8" s="1"/>
  <c r="N35" i="8"/>
  <c r="P35" i="8" s="1"/>
  <c r="N34" i="8"/>
  <c r="P34" i="8" s="1"/>
  <c r="N33" i="8"/>
  <c r="P33" i="8" s="1"/>
  <c r="N32" i="8"/>
  <c r="P32" i="8" s="1"/>
  <c r="N31" i="8"/>
  <c r="P31" i="8" s="1"/>
  <c r="N30" i="8"/>
  <c r="P30" i="8" s="1"/>
  <c r="N29" i="8"/>
  <c r="P29" i="8" s="1"/>
  <c r="N28" i="8"/>
  <c r="P28" i="8" s="1"/>
  <c r="N27" i="8"/>
  <c r="P27" i="8" s="1"/>
  <c r="N26" i="8"/>
  <c r="P26" i="8" s="1"/>
  <c r="N25" i="8"/>
  <c r="P25" i="8" s="1"/>
  <c r="N24" i="8"/>
  <c r="P24" i="8" s="1"/>
  <c r="N23" i="8"/>
  <c r="P23" i="8" s="1"/>
  <c r="N22" i="8"/>
  <c r="P22" i="8" s="1"/>
  <c r="N21" i="8"/>
  <c r="P21" i="8" s="1"/>
  <c r="N20" i="8"/>
  <c r="P20" i="8" s="1"/>
  <c r="N19" i="8"/>
  <c r="P19" i="8" s="1"/>
  <c r="N18" i="8"/>
  <c r="P18" i="8" s="1"/>
  <c r="N17" i="8"/>
  <c r="P17" i="8" s="1"/>
  <c r="N16" i="8"/>
  <c r="P16" i="8" s="1"/>
  <c r="N15" i="8"/>
  <c r="P15" i="8" s="1"/>
  <c r="N14" i="8"/>
  <c r="P14" i="8" s="1"/>
  <c r="N13" i="8"/>
  <c r="P13" i="8" s="1"/>
  <c r="N12" i="8"/>
  <c r="P12" i="8" s="1"/>
  <c r="N11" i="8"/>
  <c r="P11" i="8" s="1"/>
  <c r="N10" i="8"/>
  <c r="P10" i="8" s="1"/>
  <c r="N9" i="8"/>
  <c r="P9" i="8" s="1"/>
  <c r="N8" i="8"/>
  <c r="P8" i="8" s="1"/>
  <c r="N7" i="8"/>
  <c r="P7" i="8" s="1"/>
  <c r="N79" i="8"/>
  <c r="P79" i="8" s="1"/>
  <c r="J86" i="8"/>
  <c r="H13" i="7" l="1"/>
  <c r="H86" i="8"/>
  <c r="I86" i="8" l="1"/>
  <c r="H9" i="7"/>
  <c r="AD33" i="1"/>
  <c r="P13" i="7" l="1"/>
  <c r="AU30" i="5"/>
  <c r="N86" i="8" l="1"/>
  <c r="H11" i="7" s="1"/>
  <c r="H15" i="7" s="1"/>
  <c r="P86" i="8"/>
  <c r="AU30" i="4"/>
  <c r="L32" i="4"/>
  <c r="AV32" i="4"/>
  <c r="AD32" i="4"/>
  <c r="AD32" i="5" s="1"/>
  <c r="AD82" i="5" s="1"/>
  <c r="L34" i="4" l="1"/>
  <c r="L34" i="5" s="1"/>
  <c r="L84" i="5" s="1"/>
  <c r="L32" i="5"/>
  <c r="L82" i="5" s="1"/>
  <c r="AV32" i="5"/>
  <c r="AV82" i="5" s="1"/>
  <c r="AV33" i="5"/>
  <c r="AV83" i="5" s="1"/>
  <c r="L86" i="8"/>
  <c r="K86" i="8" s="1"/>
  <c r="M86" i="8" s="1"/>
  <c r="AD33" i="4"/>
  <c r="AV34" i="4"/>
  <c r="AV34" i="5" s="1"/>
  <c r="AV84" i="5" s="1"/>
  <c r="L32" i="1"/>
  <c r="L34" i="1" s="1"/>
  <c r="AD32" i="1"/>
  <c r="AD34" i="4" l="1"/>
  <c r="AD34" i="5" s="1"/>
  <c r="AD84" i="5" s="1"/>
  <c r="AD33" i="5"/>
  <c r="AD83" i="5" s="1"/>
  <c r="P15" i="7"/>
  <c r="AD34" i="1"/>
  <c r="AV32" i="1"/>
  <c r="D67" i="5" l="1"/>
  <c r="D17" i="4"/>
  <c r="D17" i="5"/>
  <c r="P11" i="7"/>
  <c r="O86" i="8"/>
  <c r="AV33" i="1"/>
  <c r="AV34" i="1" s="1"/>
  <c r="AU30" i="1" l="1"/>
  <c r="D17" i="1" l="1"/>
</calcChain>
</file>

<file path=xl/comments1.xml><?xml version="1.0" encoding="utf-8"?>
<comments xmlns="http://schemas.openxmlformats.org/spreadsheetml/2006/main">
  <authors>
    <author>山藤　拓哉</author>
    <author>Santoh</author>
  </authors>
  <commentList>
    <comment ref="AY2" authorId="0" shapeId="0">
      <text>
        <r>
          <rPr>
            <b/>
            <sz val="9"/>
            <color indexed="12"/>
            <rFont val="MS P ゴシック"/>
            <family val="3"/>
            <charset val="128"/>
          </rPr>
          <t>要件２：取引年月日</t>
        </r>
      </text>
    </comment>
    <comment ref="D5" authorId="0" shapeId="0">
      <text>
        <r>
          <rPr>
            <b/>
            <sz val="9"/>
            <color indexed="12"/>
            <rFont val="MS P ゴシック"/>
            <family val="3"/>
            <charset val="128"/>
          </rPr>
          <t>要件６：氏名又は名称</t>
        </r>
      </text>
    </comment>
    <comment ref="AC8" authorId="1" shapeId="0">
      <text>
        <r>
          <rPr>
            <b/>
            <sz val="9"/>
            <color indexed="81"/>
            <rFont val="MS P ゴシック"/>
            <family val="3"/>
            <charset val="128"/>
          </rPr>
          <t>(社印)
必ず貴社の社印を押印したものを提出して下い。</t>
        </r>
      </text>
    </comment>
    <comment ref="AI8" authorId="0" shapeId="0">
      <text>
        <r>
          <rPr>
            <b/>
            <sz val="9"/>
            <color indexed="12"/>
            <rFont val="MS P ゴシック"/>
            <family val="3"/>
            <charset val="128"/>
          </rPr>
          <t>要件１：発行事業者名</t>
        </r>
      </text>
    </comment>
    <comment ref="BA17" authorId="1" shapeId="0">
      <text>
        <r>
          <rPr>
            <b/>
            <sz val="9"/>
            <color indexed="81"/>
            <rFont val="MS P ゴシック"/>
            <family val="3"/>
            <charset val="128"/>
          </rPr>
          <t>・適格請求書発行事業者は、貴社登録番号の
　記入をお願い致します。
・免税事業者は、記載は不要です。</t>
        </r>
      </text>
    </comment>
    <comment ref="BC17" authorId="0" shapeId="0">
      <text>
        <r>
          <rPr>
            <b/>
            <sz val="9"/>
            <color indexed="12"/>
            <rFont val="MS P ゴシック"/>
            <family val="3"/>
            <charset val="128"/>
          </rPr>
          <t>要件１：発行事業者名【登録番号】</t>
        </r>
      </text>
    </comment>
    <comment ref="BC18" authorId="1" shapeId="0">
      <text>
        <r>
          <rPr>
            <b/>
            <sz val="9"/>
            <color indexed="81"/>
            <rFont val="ＭＳ Ｐゴシック"/>
            <family val="3"/>
            <charset val="128"/>
          </rPr>
          <t>取引先コード　【１０桁の整数】
ご不明の場合は、弊社お取引部署または
工務グループまでお問い合わせ下さい。</t>
        </r>
      </text>
    </comment>
    <comment ref="G23" authorId="0" shapeId="0">
      <text>
        <r>
          <rPr>
            <b/>
            <sz val="9"/>
            <color indexed="12"/>
            <rFont val="MS P ゴシック"/>
            <family val="3"/>
            <charset val="128"/>
          </rPr>
          <t>要件３：取引内容（税率ごとに）
　　　　※軽減税率はその旨</t>
        </r>
      </text>
    </comment>
    <comment ref="AQ23" authorId="0" shapeId="0">
      <text>
        <r>
          <rPr>
            <b/>
            <sz val="9"/>
            <color indexed="8"/>
            <rFont val="MS P ゴシック"/>
            <family val="3"/>
            <charset val="128"/>
          </rPr>
          <t>プルダウンから、【必ず】消費税率を選択してください。
　　※手入力されると税区分事の対象額が自動計算されません。</t>
        </r>
      </text>
    </comment>
    <comment ref="K24" authorId="1" shapeId="0">
      <text>
        <r>
          <rPr>
            <b/>
            <sz val="9"/>
            <color indexed="81"/>
            <rFont val="MS P ゴシック"/>
            <family val="3"/>
            <charset val="128"/>
          </rPr>
          <t>(品名･形式･寸法)
・資機材納入等の場合は品名毎にご入力ください。
・貴社指定の明細書がある場合は、【内訳明細別紙の通り】として、
　明細書を添付しても結構です。</t>
        </r>
      </text>
    </comment>
    <comment ref="AQ24" authorId="1" shapeId="0">
      <text>
        <r>
          <rPr>
            <b/>
            <sz val="9"/>
            <color indexed="12"/>
            <rFont val="MS P ゴシック"/>
            <family val="3"/>
            <charset val="128"/>
          </rPr>
          <t>要件４：適用税率</t>
        </r>
      </text>
    </comment>
    <comment ref="D32" authorId="1" shapeId="0">
      <text>
        <r>
          <rPr>
            <b/>
            <sz val="9"/>
            <color indexed="81"/>
            <rFont val="MS P ゴシック"/>
            <family val="3"/>
            <charset val="128"/>
          </rPr>
          <t>【0%】対象額は非課税・不課税を対象にしています。</t>
        </r>
      </text>
    </comment>
    <comment ref="AV33" authorId="0" shapeId="0">
      <text>
        <r>
          <rPr>
            <b/>
            <sz val="9"/>
            <color indexed="12"/>
            <rFont val="MS P ゴシック"/>
            <family val="3"/>
            <charset val="128"/>
          </rPr>
          <t>要件５：税率ごとに区分した消費税額</t>
        </r>
      </text>
    </comment>
    <comment ref="AV34" authorId="0" shapeId="0">
      <text>
        <r>
          <rPr>
            <b/>
            <sz val="9"/>
            <color indexed="12"/>
            <rFont val="MS P ゴシック"/>
            <family val="3"/>
            <charset val="128"/>
          </rPr>
          <t>要件４：税率ごとに区分した合計額
　　　　　　　　（税抜又は税込）</t>
        </r>
      </text>
    </comment>
  </commentList>
</comments>
</file>

<file path=xl/comments2.xml><?xml version="1.0" encoding="utf-8"?>
<comments xmlns="http://schemas.openxmlformats.org/spreadsheetml/2006/main">
  <authors>
    <author>山藤　拓哉</author>
    <author>Santoh</author>
  </authors>
  <commentList>
    <comment ref="AY2" authorId="0" shapeId="0">
      <text>
        <r>
          <rPr>
            <b/>
            <sz val="9"/>
            <color indexed="12"/>
            <rFont val="MS P ゴシック"/>
            <family val="3"/>
            <charset val="128"/>
          </rPr>
          <t>要件２：取引年月日</t>
        </r>
      </text>
    </comment>
    <comment ref="D5" authorId="0" shapeId="0">
      <text>
        <r>
          <rPr>
            <b/>
            <sz val="9"/>
            <color indexed="12"/>
            <rFont val="MS P ゴシック"/>
            <family val="3"/>
            <charset val="128"/>
          </rPr>
          <t>要件６：氏名又は名称</t>
        </r>
      </text>
    </comment>
    <comment ref="AI8" authorId="0" shapeId="0">
      <text>
        <r>
          <rPr>
            <b/>
            <sz val="9"/>
            <color indexed="12"/>
            <rFont val="MS P ゴシック"/>
            <family val="3"/>
            <charset val="128"/>
          </rPr>
          <t>要件１：発行事業者名</t>
        </r>
      </text>
    </comment>
    <comment ref="BB8" authorId="1" shapeId="0">
      <text>
        <r>
          <rPr>
            <b/>
            <sz val="9"/>
            <color indexed="81"/>
            <rFont val="MS P ゴシック"/>
            <family val="3"/>
            <charset val="128"/>
          </rPr>
          <t>(社印)
必ず貴社の社印を押印したものを提出して下い。</t>
        </r>
        <r>
          <rPr>
            <sz val="9"/>
            <color indexed="81"/>
            <rFont val="MS P ゴシック"/>
            <family val="3"/>
            <charset val="128"/>
          </rPr>
          <t xml:space="preserve">
</t>
        </r>
      </text>
    </comment>
    <comment ref="BA17" authorId="1" shapeId="0">
      <text>
        <r>
          <rPr>
            <b/>
            <sz val="9"/>
            <color indexed="81"/>
            <rFont val="MS P ゴシック"/>
            <family val="3"/>
            <charset val="128"/>
          </rPr>
          <t>・適格請求書発行事業者は、貴社登録番号の
　記入をお願い致します。
・免税事業者は、記載は不要です。</t>
        </r>
      </text>
    </comment>
    <comment ref="BC17" authorId="0" shapeId="0">
      <text>
        <r>
          <rPr>
            <b/>
            <sz val="9"/>
            <color indexed="12"/>
            <rFont val="MS P ゴシック"/>
            <family val="3"/>
            <charset val="128"/>
          </rPr>
          <t>要件１：発行事業者名【登録番号】</t>
        </r>
      </text>
    </comment>
    <comment ref="BC18" authorId="1" shapeId="0">
      <text>
        <r>
          <rPr>
            <b/>
            <sz val="9"/>
            <color indexed="81"/>
            <rFont val="ＭＳ Ｐゴシック"/>
            <family val="3"/>
            <charset val="128"/>
          </rPr>
          <t>取引先コード　【１０桁の整数】
ご不明の場合は、弊社お取引部署または
工務グループまでお問い合わせ下さい。</t>
        </r>
      </text>
    </comment>
    <comment ref="G23" authorId="0" shapeId="0">
      <text>
        <r>
          <rPr>
            <b/>
            <sz val="9"/>
            <color indexed="12"/>
            <rFont val="MS P ゴシック"/>
            <family val="3"/>
            <charset val="128"/>
          </rPr>
          <t>要件３：取引内容（税率ごとに）
　　　　※軽減税率はその旨</t>
        </r>
      </text>
    </comment>
    <comment ref="AQ23" authorId="0" shapeId="0">
      <text>
        <r>
          <rPr>
            <b/>
            <sz val="9"/>
            <color indexed="8"/>
            <rFont val="MS P ゴシック"/>
            <family val="3"/>
            <charset val="128"/>
          </rPr>
          <t>プルダウンから、【必ず】消費税率を選択してください。
　　※手入力されると税区分事の対象額が自動計算されません。</t>
        </r>
      </text>
    </comment>
    <comment ref="K24" authorId="1" shapeId="0">
      <text>
        <r>
          <rPr>
            <b/>
            <sz val="9"/>
            <color indexed="81"/>
            <rFont val="MS P ゴシック"/>
            <family val="3"/>
            <charset val="128"/>
          </rPr>
          <t>(品名･形式･寸法)
・資機材納入等の場合は品名毎にご入力ください。
・貴社指定の明細書がある場合は、【内訳明細別紙の通り】として、
　明細書を添付しても結構です。</t>
        </r>
      </text>
    </comment>
    <comment ref="AQ24" authorId="1" shapeId="0">
      <text>
        <r>
          <rPr>
            <b/>
            <sz val="9"/>
            <color indexed="12"/>
            <rFont val="MS P ゴシック"/>
            <family val="3"/>
            <charset val="128"/>
          </rPr>
          <t>要件４：適用税率</t>
        </r>
      </text>
    </comment>
    <comment ref="D32" authorId="1" shapeId="0">
      <text>
        <r>
          <rPr>
            <b/>
            <sz val="9"/>
            <color indexed="81"/>
            <rFont val="MS P ゴシック"/>
            <family val="3"/>
            <charset val="128"/>
          </rPr>
          <t>【0%】対象額は非課税・不課税を対象にしています。</t>
        </r>
      </text>
    </comment>
    <comment ref="AV33" authorId="0" shapeId="0">
      <text>
        <r>
          <rPr>
            <b/>
            <sz val="9"/>
            <color indexed="12"/>
            <rFont val="MS P ゴシック"/>
            <family val="3"/>
            <charset val="128"/>
          </rPr>
          <t>要件５：税率ごとに区分した消費税額</t>
        </r>
      </text>
    </comment>
    <comment ref="AV34" authorId="0" shapeId="0">
      <text>
        <r>
          <rPr>
            <b/>
            <sz val="9"/>
            <color indexed="12"/>
            <rFont val="MS P ゴシック"/>
            <family val="3"/>
            <charset val="128"/>
          </rPr>
          <t>要件４：税率ごとに区分した合計額
　　　　　　　　（税抜又は税込）</t>
        </r>
      </text>
    </comment>
  </commentList>
</comments>
</file>

<file path=xl/comments3.xml><?xml version="1.0" encoding="utf-8"?>
<comments xmlns="http://schemas.openxmlformats.org/spreadsheetml/2006/main">
  <authors>
    <author>Santoh</author>
  </authors>
  <commentList>
    <comment ref="K74" authorId="0" shapeId="0">
      <text>
        <r>
          <rPr>
            <b/>
            <sz val="9"/>
            <color indexed="81"/>
            <rFont val="MS P ゴシック"/>
            <family val="3"/>
            <charset val="128"/>
          </rPr>
          <t>(品名･形式･寸法)
・資機材納入等の場合は品名毎にご入力ください。
・貴社指定の明細書がある場合は、【内訳明細別紙の通り】として、
　明細書を添付しても結構です。</t>
        </r>
      </text>
    </comment>
  </commentList>
</comments>
</file>

<file path=xl/comments4.xml><?xml version="1.0" encoding="utf-8"?>
<comments xmlns="http://schemas.openxmlformats.org/spreadsheetml/2006/main">
  <authors>
    <author>作成者</author>
  </authors>
  <commentList>
    <comment ref="AA28" authorId="0" shapeId="0">
      <text>
        <r>
          <rPr>
            <b/>
            <sz val="9"/>
            <color indexed="81"/>
            <rFont val="ＭＳ Ｐゴシック"/>
            <family val="3"/>
            <charset val="128"/>
          </rPr>
          <t>氏名・捺印を忘れないようにしてください。</t>
        </r>
      </text>
    </comment>
  </commentList>
</comments>
</file>

<file path=xl/sharedStrings.xml><?xml version="1.0" encoding="utf-8"?>
<sst xmlns="http://schemas.openxmlformats.org/spreadsheetml/2006/main" count="418" uniqueCount="136">
  <si>
    <t xml:space="preserve">  請　　求　　書  </t>
  </si>
  <si>
    <t>年</t>
  </si>
  <si>
    <t>月</t>
  </si>
  <si>
    <t>日</t>
  </si>
  <si>
    <t>№</t>
  </si>
  <si>
    <t>K123456</t>
    <phoneticPr fontId="2"/>
  </si>
  <si>
    <t>宮地エンジニアリング株式会社</t>
    <rPh sb="0" eb="2">
      <t>ミヤジ</t>
    </rPh>
    <rPh sb="10" eb="14">
      <t>カブシキガイシャ</t>
    </rPh>
    <phoneticPr fontId="3"/>
  </si>
  <si>
    <t>御中</t>
    <rPh sb="0" eb="2">
      <t>オンチュウ</t>
    </rPh>
    <phoneticPr fontId="3"/>
  </si>
  <si>
    <t>住　所</t>
  </si>
  <si>
    <t>工事名</t>
  </si>
  <si>
    <t>大阪湾岸道路西伸部</t>
    <phoneticPr fontId="2"/>
  </si>
  <si>
    <t>　　　　　　　　　　　　　　　　　　　　　　　　</t>
  </si>
  <si>
    <t>会社名</t>
    <rPh sb="0" eb="2">
      <t>カイシャ</t>
    </rPh>
    <rPh sb="2" eb="3">
      <t>メイ</t>
    </rPh>
    <phoneticPr fontId="3"/>
  </si>
  <si>
    <t>印</t>
    <rPh sb="0" eb="1">
      <t>イン</t>
    </rPh>
    <phoneticPr fontId="3"/>
  </si>
  <si>
    <t>電　話</t>
  </si>
  <si>
    <t>03-5652-2771</t>
    <phoneticPr fontId="2"/>
  </si>
  <si>
    <t>工事コード</t>
    <rPh sb="0" eb="2">
      <t>コウジ</t>
    </rPh>
    <phoneticPr fontId="2"/>
  </si>
  <si>
    <t>振込先</t>
    <phoneticPr fontId="2"/>
  </si>
  <si>
    <t>三菱ＵＦＪ</t>
    <rPh sb="0" eb="2">
      <t>ミツビシ</t>
    </rPh>
    <phoneticPr fontId="2"/>
  </si>
  <si>
    <t>銀行</t>
    <rPh sb="0" eb="2">
      <t>ギンコウ</t>
    </rPh>
    <phoneticPr fontId="3"/>
  </si>
  <si>
    <t>大伝馬町</t>
    <rPh sb="0" eb="3">
      <t>オオデンマ</t>
    </rPh>
    <rPh sb="3" eb="4">
      <t>チョウ</t>
    </rPh>
    <phoneticPr fontId="2"/>
  </si>
  <si>
    <t>支店</t>
  </si>
  <si>
    <t>銀行(ｺｰﾄﾞ)</t>
    <rPh sb="0" eb="1">
      <t>ギンコウ</t>
    </rPh>
    <phoneticPr fontId="2"/>
  </si>
  <si>
    <t>1234</t>
    <phoneticPr fontId="2"/>
  </si>
  <si>
    <t>支店(ｺｰﾄﾞ)</t>
    <rPh sb="0" eb="2">
      <t>シテン</t>
    </rPh>
    <phoneticPr fontId="2"/>
  </si>
  <si>
    <t>預金種目</t>
    <rPh sb="0" eb="2">
      <t>ヨキン</t>
    </rPh>
    <rPh sb="2" eb="4">
      <t>シュモク</t>
    </rPh>
    <phoneticPr fontId="3"/>
  </si>
  <si>
    <t>普通</t>
    <rPh sb="0" eb="2">
      <t>フツウ</t>
    </rPh>
    <phoneticPr fontId="2"/>
  </si>
  <si>
    <t>口座番号</t>
  </si>
  <si>
    <t>印</t>
  </si>
  <si>
    <t>( ﾌﾘｶﾞﾅ )</t>
    <phoneticPr fontId="3"/>
  </si>
  <si>
    <t>口座名義</t>
  </si>
  <si>
    <t>請求金額(税込)</t>
    <phoneticPr fontId="2"/>
  </si>
  <si>
    <t xml:space="preserve"> 登録番号</t>
    <rPh sb="1" eb="5">
      <t>トウロクバンゴウ</t>
    </rPh>
    <phoneticPr fontId="2"/>
  </si>
  <si>
    <t>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</si>
  <si>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</si>
  <si>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</si>
  <si>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</si>
  <si>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</si>
  <si>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</si>
  <si>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</si>
  <si>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</si>
  <si>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</si>
  <si>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</si>
  <si>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0</t>
    <phoneticPr fontId="2"/>
  </si>
  <si>
    <t>取引先コード</t>
  </si>
  <si>
    <t>請求期間</t>
    <rPh sb="0" eb="2">
      <t>セイキュウ</t>
    </rPh>
    <rPh sb="2" eb="4">
      <t>キカン</t>
    </rPh>
    <rPh sb="3" eb="4">
      <t>テイキ</t>
    </rPh>
    <phoneticPr fontId="4"/>
  </si>
  <si>
    <t>年</t>
    <rPh sb="0" eb="1">
      <t>ネン</t>
    </rPh>
    <phoneticPr fontId="2"/>
  </si>
  <si>
    <t>月</t>
    <rPh sb="0" eb="1">
      <t>ツキ</t>
    </rPh>
    <phoneticPr fontId="2"/>
  </si>
  <si>
    <t>日</t>
    <rPh sb="0" eb="1">
      <t>ニチ</t>
    </rPh>
    <phoneticPr fontId="2"/>
  </si>
  <si>
    <t>～</t>
    <phoneticPr fontId="2"/>
  </si>
  <si>
    <t>月</t>
    <phoneticPr fontId="2"/>
  </si>
  <si>
    <t>品名・形式・寸法</t>
  </si>
  <si>
    <t>単 位</t>
  </si>
  <si>
    <t>数 量</t>
  </si>
  <si>
    <t>単　価</t>
  </si>
  <si>
    <t>税 率</t>
    <rPh sb="0" eb="1">
      <t>ゼイ</t>
    </rPh>
    <rPh sb="2" eb="3">
      <t>リツ</t>
    </rPh>
    <phoneticPr fontId="2"/>
  </si>
  <si>
    <t>金　　　　　　額</t>
    <phoneticPr fontId="2"/>
  </si>
  <si>
    <t>別紙明細書通り</t>
    <rPh sb="0" eb="2">
      <t>ベッシ</t>
    </rPh>
    <rPh sb="2" eb="5">
      <t>メイサイショ</t>
    </rPh>
    <rPh sb="5" eb="6">
      <t>トオ</t>
    </rPh>
    <phoneticPr fontId="2"/>
  </si>
  <si>
    <t>飲料水代　（500mlx24本）</t>
    <rPh sb="0" eb="4">
      <t>インリョウスイダイ</t>
    </rPh>
    <rPh sb="14" eb="15">
      <t>ホン</t>
    </rPh>
    <phoneticPr fontId="2"/>
  </si>
  <si>
    <t>本</t>
    <rPh sb="0" eb="1">
      <t>ホン</t>
    </rPh>
    <phoneticPr fontId="2"/>
  </si>
  <si>
    <t xml:space="preserve">  ※軽減税率対象</t>
    <rPh sb="3" eb="5">
      <t>ケイゲン</t>
    </rPh>
    <rPh sb="5" eb="7">
      <t>ゼイリツ</t>
    </rPh>
    <rPh sb="7" eb="9">
      <t>タイショウ</t>
    </rPh>
    <phoneticPr fontId="2"/>
  </si>
  <si>
    <t>非課税</t>
    <rPh sb="0" eb="3">
      <t>ヒカゼイ</t>
    </rPh>
    <phoneticPr fontId="2"/>
  </si>
  <si>
    <t>合　　　 計</t>
    <phoneticPr fontId="2"/>
  </si>
  <si>
    <t>0% 対象額</t>
    <phoneticPr fontId="2"/>
  </si>
  <si>
    <t>8% 対象額</t>
    <phoneticPr fontId="2"/>
  </si>
  <si>
    <t>10% 対象額</t>
    <phoneticPr fontId="2"/>
  </si>
  <si>
    <t>消　費　税</t>
    <phoneticPr fontId="2"/>
  </si>
  <si>
    <t>税　込　額</t>
    <rPh sb="0" eb="1">
      <t>ゼイ</t>
    </rPh>
    <rPh sb="2" eb="3">
      <t>コミ</t>
    </rPh>
    <rPh sb="4" eb="5">
      <t>ガク</t>
    </rPh>
    <phoneticPr fontId="2"/>
  </si>
  <si>
    <t>原価要素・工種コード</t>
    <rPh sb="0" eb="2">
      <t>ゲンカ</t>
    </rPh>
    <rPh sb="2" eb="4">
      <t>ヨウソ</t>
    </rPh>
    <rPh sb="5" eb="7">
      <t>コウシュ</t>
    </rPh>
    <phoneticPr fontId="2"/>
  </si>
  <si>
    <t>金   額　（消費税込）</t>
    <phoneticPr fontId="2"/>
  </si>
  <si>
    <t>注文番号</t>
    <phoneticPr fontId="3"/>
  </si>
  <si>
    <t>稟議番号</t>
    <rPh sb="0" eb="2">
      <t>リンギ</t>
    </rPh>
    <rPh sb="2" eb="4">
      <t>バンゴウ</t>
    </rPh>
    <phoneticPr fontId="3"/>
  </si>
  <si>
    <t>入力区分</t>
    <phoneticPr fontId="3"/>
  </si>
  <si>
    <t>取極</t>
  </si>
  <si>
    <t>先行</t>
  </si>
  <si>
    <t>未取極</t>
  </si>
  <si>
    <t>未受注</t>
  </si>
  <si>
    <t>摘</t>
  </si>
  <si>
    <t>要</t>
  </si>
  <si>
    <t>合計</t>
  </si>
  <si>
    <t>企 画 ・ 管 理 部</t>
    <rPh sb="0" eb="1">
      <t>キ</t>
    </rPh>
    <rPh sb="2" eb="3">
      <t>ガ</t>
    </rPh>
    <rPh sb="6" eb="7">
      <t>カン</t>
    </rPh>
    <rPh sb="8" eb="9">
      <t>リ</t>
    </rPh>
    <rPh sb="10" eb="11">
      <t>ブ</t>
    </rPh>
    <phoneticPr fontId="3"/>
  </si>
  <si>
    <t>専　　決</t>
    <phoneticPr fontId="2"/>
  </si>
  <si>
    <t>審　　　　　　　　　査</t>
    <phoneticPr fontId="2"/>
  </si>
  <si>
    <t>入 力 者</t>
  </si>
  <si>
    <t>潤井戸置場　土地代</t>
    <rPh sb="0" eb="3">
      <t>ウルイド</t>
    </rPh>
    <rPh sb="3" eb="5">
      <t>オキバ</t>
    </rPh>
    <rPh sb="6" eb="9">
      <t>トチダイ</t>
    </rPh>
    <phoneticPr fontId="2"/>
  </si>
  <si>
    <t>税率</t>
    <rPh sb="0" eb="2">
      <t>ゼイリツ</t>
    </rPh>
    <phoneticPr fontId="2"/>
  </si>
  <si>
    <t>不課税</t>
    <rPh sb="0" eb="3">
      <t>フカゼイ</t>
    </rPh>
    <phoneticPr fontId="2"/>
  </si>
  <si>
    <t>備</t>
  </si>
  <si>
    <t>考</t>
  </si>
  <si>
    <t>作業所　証明</t>
    <rPh sb="0" eb="2">
      <t>サギョウ</t>
    </rPh>
    <rPh sb="2" eb="3">
      <t>ショ</t>
    </rPh>
    <rPh sb="4" eb="6">
      <t>ショウメイ</t>
    </rPh>
    <phoneticPr fontId="2"/>
  </si>
  <si>
    <t xml:space="preserve"> 預金</t>
    <phoneticPr fontId="2"/>
  </si>
  <si>
    <t>リース材　　 　滅失損害金</t>
    <rPh sb="3" eb="4">
      <t>ザイ</t>
    </rPh>
    <rPh sb="8" eb="13">
      <t>メッシツソンガイキン</t>
    </rPh>
    <phoneticPr fontId="2"/>
  </si>
  <si>
    <t>〒</t>
    <phoneticPr fontId="2"/>
  </si>
  <si>
    <t>103-001</t>
    <phoneticPr fontId="2"/>
  </si>
  <si>
    <t>電　話</t>
    <phoneticPr fontId="2"/>
  </si>
  <si>
    <t>預金</t>
  </si>
  <si>
    <t>　　　工　事　出　来　高　証　明　願</t>
    <phoneticPr fontId="33"/>
  </si>
  <si>
    <t>工事名称</t>
  </si>
  <si>
    <t>出来高期間</t>
  </si>
  <si>
    <t>年</t>
    <rPh sb="0" eb="1">
      <t>ネン</t>
    </rPh>
    <phoneticPr fontId="33"/>
  </si>
  <si>
    <t>月</t>
    <rPh sb="0" eb="1">
      <t>ツキ</t>
    </rPh>
    <phoneticPr fontId="33"/>
  </si>
  <si>
    <t>日</t>
    <rPh sb="0" eb="1">
      <t>ニチ</t>
    </rPh>
    <phoneticPr fontId="33"/>
  </si>
  <si>
    <t>～</t>
    <phoneticPr fontId="34"/>
  </si>
  <si>
    <t>契約金額</t>
  </si>
  <si>
    <t>円</t>
  </si>
  <si>
    <t>累計出来高金額</t>
  </si>
  <si>
    <t>（出来高</t>
    <rPh sb="0" eb="4">
      <t>デキダカ</t>
    </rPh>
    <phoneticPr fontId="33"/>
  </si>
  <si>
    <t>％）</t>
    <phoneticPr fontId="33"/>
  </si>
  <si>
    <t>前回までの請求金額</t>
  </si>
  <si>
    <t>差引今回請求金額</t>
  </si>
  <si>
    <t>　上記請求金額について別紙出来高明細書により証明をお願い致します。</t>
    <rPh sb="11" eb="13">
      <t>ベッシ</t>
    </rPh>
    <phoneticPr fontId="33"/>
  </si>
  <si>
    <t>会社名　（印）</t>
  </si>
  <si>
    <t>宮地エンジニアリング株式会社</t>
    <phoneticPr fontId="33"/>
  </si>
  <si>
    <t>御中</t>
    <rPh sb="0" eb="2">
      <t>オンチュウ</t>
    </rPh>
    <phoneticPr fontId="33"/>
  </si>
  <si>
    <t>上記出来高金額を証明致します。</t>
  </si>
  <si>
    <t>　　　　　作業所責任者名　（印）</t>
    <phoneticPr fontId="34"/>
  </si>
  <si>
    <t>回）</t>
    <rPh sb="0" eb="1">
      <t>カイ</t>
    </rPh>
    <phoneticPr fontId="33"/>
  </si>
  <si>
    <t>前月迄出来高</t>
    <rPh sb="0" eb="2">
      <t>ゼンゲツ</t>
    </rPh>
    <rPh sb="2" eb="3">
      <t>マデ</t>
    </rPh>
    <phoneticPr fontId="33"/>
  </si>
  <si>
    <t>当月出来高</t>
    <rPh sb="0" eb="2">
      <t>トウゲツ</t>
    </rPh>
    <phoneticPr fontId="33"/>
  </si>
  <si>
    <t>累計出来高</t>
  </si>
  <si>
    <t>出来高残</t>
    <rPh sb="3" eb="4">
      <t>ザン</t>
    </rPh>
    <phoneticPr fontId="33"/>
  </si>
  <si>
    <t>工　　種</t>
  </si>
  <si>
    <t>単位</t>
  </si>
  <si>
    <t>数量</t>
  </si>
  <si>
    <t>単価</t>
  </si>
  <si>
    <t>％</t>
  </si>
  <si>
    <t>金額</t>
  </si>
  <si>
    <t>合　　　　　　計</t>
    <rPh sb="0" eb="1">
      <t>ゴウ</t>
    </rPh>
    <rPh sb="7" eb="8">
      <t>ケイ</t>
    </rPh>
    <phoneticPr fontId="33"/>
  </si>
  <si>
    <t>改訂2021.10.15</t>
  </si>
  <si>
    <t>工　事　出　来　高　明　細　書　（第</t>
    <phoneticPr fontId="33"/>
  </si>
  <si>
    <t>東京都中央区日本橋小伝馬町１０－１２３</t>
    <rPh sb="0" eb="3">
      <t>トウキョウト</t>
    </rPh>
    <rPh sb="3" eb="6">
      <t>チュウオウク</t>
    </rPh>
    <rPh sb="6" eb="13">
      <t>ニホンバシコデンマチョウ</t>
    </rPh>
    <phoneticPr fontId="2"/>
  </si>
  <si>
    <t>株式会社 〇〇建設</t>
    <rPh sb="0" eb="2">
      <t>カブシキ</t>
    </rPh>
    <rPh sb="2" eb="4">
      <t>カイシャ</t>
    </rPh>
    <rPh sb="7" eb="9">
      <t>ケンセツ</t>
    </rPh>
    <phoneticPr fontId="2"/>
  </si>
  <si>
    <t>（カ）マルマルケンセツ</t>
    <phoneticPr fontId="2"/>
  </si>
  <si>
    <t>（記入シート）</t>
    <rPh sb="1" eb="3">
      <t>キニュウ</t>
    </rPh>
    <phoneticPr fontId="2"/>
  </si>
  <si>
    <t>（作業所　控）</t>
    <rPh sb="1" eb="4">
      <t>サギョウショ</t>
    </rPh>
    <rPh sb="5" eb="6">
      <t>ヒカ</t>
    </rPh>
    <phoneticPr fontId="2"/>
  </si>
  <si>
    <t>（作業所→工務部　本書）</t>
    <rPh sb="1" eb="4">
      <t>サギョウショ</t>
    </rPh>
    <rPh sb="5" eb="8">
      <t>コウムブ</t>
    </rPh>
    <rPh sb="9" eb="11">
      <t>ホンショ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</si>
</sst>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 ;&quot;¥&quot;\-#,##0\ "/>
    <numFmt numFmtId="177" formatCode="#,##0_ ;[Red]\-#,##0\ "/>
    <numFmt numFmtId="178" formatCode="0_ "/>
    <numFmt numFmtId="179" formatCode="#,##0.0_ ;[Red]\-#,##0.0\ "/>
    <numFmt numFmtId="180" formatCode="[&lt;=999]000;[&lt;=9999]000\-00;&quot;〒&quot;000\-0000"/>
    <numFmt numFmtId="181" formatCode="0.0_ "/>
    <numFmt numFmtId="182" formatCode="0.0%"/>
  </numFmts>
  <fonts count="37">
    <font>
      <sz val="11"/>
      <name val="ＭＳ 明朝"/>
      <family val="1"/>
      <charset val="128"/>
    </font>
    <font>
      <sz val="11"/>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1"/>
      <color theme="1"/>
      <name val="ＭＳ Ｐ明朝"/>
      <family val="1"/>
      <charset val="128"/>
    </font>
    <font>
      <b/>
      <sz val="11"/>
      <color theme="1"/>
      <name val="ＭＳ Ｐ明朝"/>
      <family val="1"/>
      <charset val="128"/>
    </font>
    <font>
      <sz val="16"/>
      <color theme="1"/>
      <name val="ＭＳ Ｐ明朝"/>
      <family val="1"/>
      <charset val="128"/>
    </font>
    <font>
      <b/>
      <sz val="9"/>
      <color indexed="81"/>
      <name val="MS P ゴシック"/>
      <family val="3"/>
      <charset val="128"/>
    </font>
    <font>
      <b/>
      <sz val="9"/>
      <color indexed="12"/>
      <name val="MS P ゴシック"/>
      <family val="3"/>
      <charset val="128"/>
    </font>
    <font>
      <b/>
      <sz val="9"/>
      <color indexed="81"/>
      <name val="ＭＳ Ｐゴシック"/>
      <family val="3"/>
      <charset val="128"/>
    </font>
    <font>
      <sz val="9"/>
      <color indexed="81"/>
      <name val="MS P ゴシック"/>
      <family val="3"/>
      <charset val="128"/>
    </font>
    <font>
      <sz val="11"/>
      <name val="ＭＳ Ｐゴシック"/>
      <family val="3"/>
      <charset val="128"/>
    </font>
    <font>
      <b/>
      <sz val="14"/>
      <color theme="1"/>
      <name val="ＭＳ Ｐ明朝"/>
      <family val="1"/>
      <charset val="128"/>
    </font>
    <font>
      <u val="double"/>
      <sz val="20"/>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u/>
      <sz val="18"/>
      <color theme="1"/>
      <name val="ＭＳ Ｐ明朝"/>
      <family val="1"/>
      <charset val="128"/>
    </font>
    <font>
      <b/>
      <sz val="12"/>
      <color theme="1"/>
      <name val="ＭＳ Ｐ明朝"/>
      <family val="1"/>
      <charset val="128"/>
    </font>
    <font>
      <sz val="18"/>
      <color theme="1"/>
      <name val="ＭＳ Ｐ明朝"/>
      <family val="1"/>
      <charset val="128"/>
    </font>
    <font>
      <sz val="8"/>
      <color theme="1"/>
      <name val="ＭＳ Ｐ明朝"/>
      <family val="1"/>
      <charset val="128"/>
    </font>
    <font>
      <b/>
      <sz val="9"/>
      <color theme="1"/>
      <name val="ＭＳ Ｐ明朝"/>
      <family val="1"/>
      <charset val="128"/>
    </font>
    <font>
      <sz val="10"/>
      <color theme="1"/>
      <name val="ＭＳ Ｐ明朝"/>
      <family val="1"/>
      <charset val="128"/>
    </font>
    <font>
      <b/>
      <sz val="9"/>
      <color indexed="8"/>
      <name val="MS P ゴシック"/>
      <family val="3"/>
      <charset val="128"/>
    </font>
    <font>
      <sz val="10"/>
      <name val="ＭＳ 明朝"/>
      <family val="1"/>
      <charset val="128"/>
    </font>
    <font>
      <sz val="11"/>
      <color theme="1"/>
      <name val="游ゴシック"/>
      <family val="2"/>
      <scheme val="minor"/>
    </font>
    <font>
      <sz val="11"/>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1"/>
      <name val="ＭＳ ゴシック"/>
      <family val="3"/>
      <charset val="128"/>
    </font>
    <font>
      <b/>
      <sz val="14"/>
      <name val="ＭＳ Ｐゴシック"/>
      <family val="3"/>
      <charset val="128"/>
    </font>
    <font>
      <sz val="6"/>
      <name val="游ゴシック"/>
      <family val="3"/>
      <charset val="128"/>
      <scheme val="minor"/>
    </font>
    <font>
      <b/>
      <sz val="18"/>
      <name val="ＭＳ Ｐ明朝"/>
      <family val="1"/>
      <charset val="128"/>
    </font>
    <font>
      <sz val="8"/>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rgb="FFCCFF99"/>
        <bgColor indexed="64"/>
      </patternFill>
    </fill>
    <fill>
      <patternFill patternType="solid">
        <fgColor theme="0"/>
        <bgColor indexed="64"/>
      </patternFill>
    </fill>
    <fill>
      <patternFill patternType="solid">
        <fgColor rgb="FFCCECFF"/>
        <bgColor indexed="64"/>
      </patternFill>
    </fill>
    <fill>
      <patternFill patternType="solid">
        <fgColor rgb="FFCCFFFF"/>
        <bgColor indexed="64"/>
      </patternFill>
    </fill>
    <fill>
      <patternFill patternType="solid">
        <fgColor rgb="FFFFFFFF"/>
        <bgColor indexed="64"/>
      </patternFill>
    </fill>
  </fills>
  <borders count="176">
    <border>
      <left/>
      <right/>
      <top/>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bottom style="thin">
        <color indexed="64"/>
      </bottom>
      <diagonal/>
    </border>
    <border>
      <left style="medium">
        <color indexed="12"/>
      </left>
      <right/>
      <top style="medium">
        <color indexed="12"/>
      </top>
      <bottom/>
      <diagonal/>
    </border>
    <border>
      <left/>
      <right/>
      <top style="medium">
        <color indexed="12"/>
      </top>
      <bottom style="hair">
        <color indexed="64"/>
      </bottom>
      <diagonal/>
    </border>
    <border>
      <left/>
      <right/>
      <top style="medium">
        <color indexed="12"/>
      </top>
      <bottom/>
      <diagonal/>
    </border>
    <border>
      <left/>
      <right style="medium">
        <color indexed="12"/>
      </right>
      <top style="medium">
        <color indexed="12"/>
      </top>
      <bottom/>
      <diagonal/>
    </border>
    <border>
      <left/>
      <right/>
      <top style="thin">
        <color indexed="64"/>
      </top>
      <bottom style="medium">
        <color indexed="12"/>
      </bottom>
      <diagonal/>
    </border>
    <border>
      <left style="medium">
        <color indexed="12"/>
      </left>
      <right/>
      <top/>
      <bottom/>
      <diagonal/>
    </border>
    <border>
      <left/>
      <right/>
      <top style="hair">
        <color indexed="64"/>
      </top>
      <bottom style="hair">
        <color indexed="64"/>
      </bottom>
      <diagonal/>
    </border>
    <border>
      <left/>
      <right/>
      <top/>
      <bottom style="hair">
        <color indexed="64"/>
      </bottom>
      <diagonal/>
    </border>
    <border>
      <left/>
      <right style="medium">
        <color indexed="12"/>
      </right>
      <top/>
      <bottom/>
      <diagonal/>
    </border>
    <border>
      <left/>
      <right/>
      <top style="hair">
        <color indexed="64"/>
      </top>
      <bottom/>
      <diagonal/>
    </border>
    <border>
      <left style="medium">
        <color indexed="12"/>
      </left>
      <right/>
      <top/>
      <bottom style="thin">
        <color indexed="64"/>
      </bottom>
      <diagonal/>
    </border>
    <border>
      <left/>
      <right style="medium">
        <color indexed="12"/>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12"/>
      </left>
      <right/>
      <top style="thin">
        <color indexed="64"/>
      </top>
      <bottom/>
      <diagonal/>
    </border>
    <border>
      <left/>
      <right/>
      <top style="thin">
        <color indexed="64"/>
      </top>
      <bottom/>
      <diagonal/>
    </border>
    <border>
      <left/>
      <right style="medium">
        <color indexed="12"/>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style="medium">
        <color indexed="12"/>
      </top>
      <bottom style="hair">
        <color indexed="64"/>
      </bottom>
      <diagonal/>
    </border>
    <border>
      <left/>
      <right style="hair">
        <color indexed="64"/>
      </right>
      <top style="medium">
        <color indexed="12"/>
      </top>
      <bottom style="hair">
        <color indexed="64"/>
      </bottom>
      <diagonal/>
    </border>
    <border>
      <left style="hair">
        <color indexed="64"/>
      </left>
      <right/>
      <top style="medium">
        <color indexed="12"/>
      </top>
      <bottom style="hair">
        <color indexed="64"/>
      </bottom>
      <diagonal/>
    </border>
    <border>
      <left/>
      <right style="thin">
        <color indexed="64"/>
      </right>
      <top style="medium">
        <color indexed="12"/>
      </top>
      <bottom style="hair">
        <color indexed="64"/>
      </bottom>
      <diagonal/>
    </border>
    <border>
      <left/>
      <right style="thin">
        <color indexed="39"/>
      </right>
      <top style="medium">
        <color indexed="12"/>
      </top>
      <bottom style="hair">
        <color indexed="64"/>
      </bottom>
      <diagonal/>
    </border>
    <border>
      <left/>
      <right style="medium">
        <color indexed="12"/>
      </right>
      <top style="medium">
        <color indexed="12"/>
      </top>
      <bottom style="hair">
        <color indexed="64"/>
      </bottom>
      <diagonal/>
    </border>
    <border>
      <left style="medium">
        <color indexed="12"/>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12"/>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12"/>
      </right>
      <top style="hair">
        <color indexed="64"/>
      </top>
      <bottom style="thin">
        <color indexed="64"/>
      </bottom>
      <diagonal/>
    </border>
    <border>
      <left style="medium">
        <color indexed="12"/>
      </left>
      <right/>
      <top style="thin">
        <color indexed="64"/>
      </top>
      <bottom style="medium">
        <color indexed="12"/>
      </bottom>
      <diagonal/>
    </border>
    <border>
      <left/>
      <right style="thin">
        <color indexed="64"/>
      </right>
      <top style="thin">
        <color indexed="64"/>
      </top>
      <bottom style="medium">
        <color indexed="12"/>
      </bottom>
      <diagonal/>
    </border>
    <border>
      <left style="thin">
        <color indexed="64"/>
      </left>
      <right/>
      <top style="thin">
        <color indexed="64"/>
      </top>
      <bottom style="medium">
        <color indexed="12"/>
      </bottom>
      <diagonal/>
    </border>
    <border>
      <left/>
      <right style="medium">
        <color indexed="12"/>
      </right>
      <top style="thin">
        <color indexed="64"/>
      </top>
      <bottom style="medium">
        <color indexed="12"/>
      </bottom>
      <diagonal/>
    </border>
    <border>
      <left style="medium">
        <color rgb="FF0000FF"/>
      </left>
      <right/>
      <top style="medium">
        <color rgb="FF0000FF"/>
      </top>
      <bottom style="hair">
        <color theme="1"/>
      </bottom>
      <diagonal/>
    </border>
    <border>
      <left/>
      <right/>
      <top style="medium">
        <color rgb="FF0000FF"/>
      </top>
      <bottom style="hair">
        <color theme="1"/>
      </bottom>
      <diagonal/>
    </border>
    <border>
      <left/>
      <right/>
      <top style="medium">
        <color rgb="FF0000FF"/>
      </top>
      <bottom/>
      <diagonal/>
    </border>
    <border>
      <left/>
      <right/>
      <top style="medium">
        <color rgb="FF0000FF"/>
      </top>
      <bottom style="hair">
        <color indexed="64"/>
      </bottom>
      <diagonal/>
    </border>
    <border>
      <left style="thin">
        <color theme="1"/>
      </left>
      <right/>
      <top style="medium">
        <color rgb="FF0000FF"/>
      </top>
      <bottom style="hair">
        <color theme="1"/>
      </bottom>
      <diagonal/>
    </border>
    <border>
      <left/>
      <right style="thin">
        <color theme="1"/>
      </right>
      <top style="medium">
        <color rgb="FF0000FF"/>
      </top>
      <bottom style="hair">
        <color indexed="64"/>
      </bottom>
      <diagonal/>
    </border>
    <border>
      <left/>
      <right style="medium">
        <color rgb="FF0000FF"/>
      </right>
      <top style="medium">
        <color rgb="FF0000FF"/>
      </top>
      <bottom style="hair">
        <color indexed="64"/>
      </bottom>
      <diagonal/>
    </border>
    <border>
      <left style="medium">
        <color rgb="FF0000FF"/>
      </left>
      <right/>
      <top style="hair">
        <color theme="1"/>
      </top>
      <bottom style="thin">
        <color indexed="64"/>
      </bottom>
      <diagonal/>
    </border>
    <border>
      <left/>
      <right/>
      <top style="hair">
        <color theme="1"/>
      </top>
      <bottom style="thin">
        <color indexed="64"/>
      </bottom>
      <diagonal/>
    </border>
    <border>
      <left style="thin">
        <color theme="1"/>
      </left>
      <right/>
      <top style="hair">
        <color theme="1"/>
      </top>
      <bottom style="thin">
        <color indexed="64"/>
      </bottom>
      <diagonal/>
    </border>
    <border>
      <left/>
      <right style="thin">
        <color theme="1"/>
      </right>
      <top style="hair">
        <color indexed="64"/>
      </top>
      <bottom style="thin">
        <color indexed="64"/>
      </bottom>
      <diagonal/>
    </border>
    <border>
      <left/>
      <right style="medium">
        <color rgb="FF0000FF"/>
      </right>
      <top style="hair">
        <color indexed="64"/>
      </top>
      <bottom style="thin">
        <color indexed="64"/>
      </bottom>
      <diagonal/>
    </border>
    <border>
      <left style="medium">
        <color rgb="FF0000FF"/>
      </left>
      <right/>
      <top style="medium">
        <color rgb="FF0000FF"/>
      </top>
      <bottom style="thin">
        <color theme="1"/>
      </bottom>
      <diagonal/>
    </border>
    <border>
      <left/>
      <right/>
      <top style="medium">
        <color rgb="FF0000FF"/>
      </top>
      <bottom style="thin">
        <color theme="1"/>
      </bottom>
      <diagonal/>
    </border>
    <border>
      <left/>
      <right style="thin">
        <color indexed="64"/>
      </right>
      <top style="medium">
        <color rgb="FF0000FF"/>
      </top>
      <bottom style="thin">
        <color theme="1"/>
      </bottom>
      <diagonal/>
    </border>
    <border>
      <left style="thin">
        <color indexed="64"/>
      </left>
      <right/>
      <top style="medium">
        <color rgb="FF0000FF"/>
      </top>
      <bottom style="thin">
        <color theme="1"/>
      </bottom>
      <diagonal/>
    </border>
    <border>
      <left style="hair">
        <color theme="1"/>
      </left>
      <right/>
      <top style="medium">
        <color rgb="FF0000FF"/>
      </top>
      <bottom style="thin">
        <color theme="1"/>
      </bottom>
      <diagonal/>
    </border>
    <border>
      <left/>
      <right style="medium">
        <color rgb="FF0000FF"/>
      </right>
      <top style="medium">
        <color rgb="FF0000FF"/>
      </top>
      <bottom style="thin">
        <color theme="1"/>
      </bottom>
      <diagonal/>
    </border>
    <border>
      <left style="medium">
        <color rgb="FF0000FF"/>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theme="1"/>
      </left>
      <right/>
      <top/>
      <bottom style="thin">
        <color indexed="64"/>
      </bottom>
      <diagonal/>
    </border>
    <border>
      <left/>
      <right style="medium">
        <color rgb="FF0000FF"/>
      </right>
      <top/>
      <bottom style="thin">
        <color indexed="64"/>
      </bottom>
      <diagonal/>
    </border>
    <border>
      <left style="medium">
        <color rgb="FF0000FF"/>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rgb="FF0000FF"/>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rgb="FF0000FF"/>
      </right>
      <top/>
      <bottom/>
      <diagonal/>
    </border>
    <border>
      <left style="thin">
        <color indexed="64"/>
      </left>
      <right/>
      <top style="hair">
        <color indexed="64"/>
      </top>
      <bottom/>
      <diagonal/>
    </border>
    <border>
      <left style="dotted">
        <color indexed="64"/>
      </left>
      <right/>
      <top style="hair">
        <color indexed="64"/>
      </top>
      <bottom/>
      <diagonal/>
    </border>
    <border>
      <left/>
      <right style="dotted">
        <color indexed="64"/>
      </right>
      <top style="hair">
        <color indexed="64"/>
      </top>
      <bottom/>
      <diagonal/>
    </border>
    <border>
      <left/>
      <right style="thin">
        <color indexed="64"/>
      </right>
      <top style="hair">
        <color indexed="64"/>
      </top>
      <bottom/>
      <diagonal/>
    </border>
    <border>
      <left style="medium">
        <color rgb="FF0000FF"/>
      </left>
      <right/>
      <top style="thin">
        <color indexed="64"/>
      </top>
      <bottom style="medium">
        <color rgb="FF0000FF"/>
      </bottom>
      <diagonal/>
    </border>
    <border>
      <left/>
      <right/>
      <top style="thin">
        <color indexed="64"/>
      </top>
      <bottom style="medium">
        <color rgb="FF0000FF"/>
      </bottom>
      <diagonal/>
    </border>
    <border>
      <left/>
      <right style="thin">
        <color indexed="64"/>
      </right>
      <top style="thin">
        <color indexed="64"/>
      </top>
      <bottom style="medium">
        <color rgb="FF0000FF"/>
      </bottom>
      <diagonal/>
    </border>
    <border>
      <left style="thin">
        <color indexed="64"/>
      </left>
      <right/>
      <top style="thin">
        <color indexed="64"/>
      </top>
      <bottom style="medium">
        <color rgb="FF0000FF"/>
      </bottom>
      <diagonal/>
    </border>
    <border>
      <left style="dotted">
        <color indexed="64"/>
      </left>
      <right/>
      <top style="thin">
        <color indexed="64"/>
      </top>
      <bottom style="medium">
        <color rgb="FF0000FF"/>
      </bottom>
      <diagonal/>
    </border>
    <border>
      <left/>
      <right style="dotted">
        <color indexed="64"/>
      </right>
      <top style="thin">
        <color indexed="64"/>
      </top>
      <bottom style="medium">
        <color rgb="FF0000FF"/>
      </bottom>
      <diagonal/>
    </border>
    <border>
      <left style="thin">
        <color indexed="64"/>
      </left>
      <right/>
      <top/>
      <bottom style="medium">
        <color rgb="FF0000FF"/>
      </bottom>
      <diagonal/>
    </border>
    <border>
      <left/>
      <right style="hair">
        <color indexed="64"/>
      </right>
      <top/>
      <bottom style="medium">
        <color rgb="FF0000FF"/>
      </bottom>
      <diagonal/>
    </border>
    <border>
      <left style="hair">
        <color indexed="64"/>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rgb="FF0000FF"/>
      </left>
      <right style="thin">
        <color rgb="FF0000FF"/>
      </right>
      <top style="thin">
        <color rgb="FF0000FF"/>
      </top>
      <bottom style="thin">
        <color rgb="FF0000FF"/>
      </bottom>
      <diagonal/>
    </border>
    <border>
      <left style="medium">
        <color rgb="FF0000FF"/>
      </left>
      <right/>
      <top style="thin">
        <color indexed="64"/>
      </top>
      <bottom/>
      <diagonal/>
    </border>
    <border>
      <left style="medium">
        <color rgb="FF0000FF"/>
      </left>
      <right/>
      <top/>
      <bottom style="medium">
        <color rgb="FF0000FF"/>
      </bottom>
      <diagonal/>
    </border>
    <border>
      <left style="thin">
        <color indexed="64"/>
      </left>
      <right/>
      <top style="medium">
        <color indexed="12"/>
      </top>
      <bottom style="hair">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top style="medium">
        <color theme="1"/>
      </top>
      <bottom style="hair">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style="medium">
        <color theme="1"/>
      </top>
      <bottom style="hair">
        <color indexed="64"/>
      </bottom>
      <diagonal/>
    </border>
    <border>
      <left/>
      <right style="hair">
        <color indexed="64"/>
      </right>
      <top style="medium">
        <color theme="1"/>
      </top>
      <bottom style="hair">
        <color indexed="64"/>
      </bottom>
      <diagonal/>
    </border>
    <border>
      <left style="hair">
        <color indexed="64"/>
      </left>
      <right/>
      <top style="medium">
        <color theme="1"/>
      </top>
      <bottom style="hair">
        <color indexed="64"/>
      </bottom>
      <diagonal/>
    </border>
    <border>
      <left style="thin">
        <color indexed="64"/>
      </left>
      <right/>
      <top style="medium">
        <color theme="1"/>
      </top>
      <bottom style="hair">
        <color indexed="64"/>
      </bottom>
      <diagonal/>
    </border>
    <border>
      <left/>
      <right style="thin">
        <color indexed="64"/>
      </right>
      <top style="medium">
        <color theme="1"/>
      </top>
      <bottom style="hair">
        <color indexed="64"/>
      </bottom>
      <diagonal/>
    </border>
    <border>
      <left/>
      <right style="thin">
        <color indexed="39"/>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style="medium">
        <color theme="1"/>
      </right>
      <top style="hair">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style="hair">
        <color theme="1"/>
      </bottom>
      <diagonal/>
    </border>
    <border>
      <left/>
      <right/>
      <top style="medium">
        <color theme="1"/>
      </top>
      <bottom style="hair">
        <color theme="1"/>
      </bottom>
      <diagonal/>
    </border>
    <border>
      <left/>
      <right style="thin">
        <color theme="1"/>
      </right>
      <top style="medium">
        <color theme="1"/>
      </top>
      <bottom style="hair">
        <color indexed="64"/>
      </bottom>
      <diagonal/>
    </border>
    <border>
      <left style="thin">
        <color theme="1"/>
      </left>
      <right/>
      <top style="medium">
        <color theme="1"/>
      </top>
      <bottom style="hair">
        <color theme="1"/>
      </bottom>
      <diagonal/>
    </border>
    <border>
      <left style="medium">
        <color theme="1"/>
      </left>
      <right/>
      <top style="hair">
        <color theme="1"/>
      </top>
      <bottom style="thin">
        <color indexed="64"/>
      </bottom>
      <diagonal/>
    </border>
    <border>
      <left/>
      <right style="hair">
        <color indexed="64"/>
      </right>
      <top/>
      <bottom style="medium">
        <color theme="1"/>
      </bottom>
      <diagonal/>
    </border>
    <border>
      <left style="hair">
        <color indexed="64"/>
      </left>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hair">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hair">
        <color indexed="64"/>
      </right>
      <top/>
      <bottom style="hair">
        <color indexed="64"/>
      </bottom>
      <diagonal/>
    </border>
    <border>
      <left style="medium">
        <color theme="1"/>
      </left>
      <right style="hair">
        <color indexed="64"/>
      </right>
      <top style="hair">
        <color indexed="64"/>
      </top>
      <bottom style="hair">
        <color indexed="64"/>
      </bottom>
      <diagonal/>
    </border>
    <border>
      <left style="dotted">
        <color indexed="64"/>
      </left>
      <right/>
      <top style="thin">
        <color indexed="64"/>
      </top>
      <bottom style="medium">
        <color theme="1"/>
      </bottom>
      <diagonal/>
    </border>
    <border>
      <left/>
      <right style="dotted">
        <color indexed="64"/>
      </right>
      <top style="thin">
        <color indexed="64"/>
      </top>
      <bottom style="medium">
        <color theme="1"/>
      </bottom>
      <diagonal/>
    </border>
    <border>
      <left style="thin">
        <color indexed="64"/>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theme="1"/>
      </left>
      <right/>
      <top style="medium">
        <color indexed="12"/>
      </top>
      <bottom style="thin">
        <color theme="1"/>
      </bottom>
      <diagonal/>
    </border>
    <border>
      <left/>
      <right/>
      <top style="medium">
        <color indexed="12"/>
      </top>
      <bottom style="thin">
        <color theme="1"/>
      </bottom>
      <diagonal/>
    </border>
    <border>
      <left/>
      <right style="thin">
        <color theme="1"/>
      </right>
      <top style="medium">
        <color indexed="12"/>
      </top>
      <bottom style="thin">
        <color theme="1"/>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s>
  <cellStyleXfs count="7">
    <xf numFmtId="0" fontId="0" fillId="0" borderId="0"/>
    <xf numFmtId="38" fontId="1" fillId="0" borderId="0" applyFont="0" applyFill="0" applyBorder="0" applyAlignment="0" applyProtection="0"/>
    <xf numFmtId="0" fontId="12" fillId="0" borderId="0"/>
    <xf numFmtId="38" fontId="25" fillId="0" borderId="0" applyFont="0" applyFill="0" applyBorder="0" applyAlignment="0" applyProtection="0"/>
    <xf numFmtId="9" fontId="26" fillId="0" borderId="0" applyFont="0" applyFill="0" applyBorder="0" applyAlignment="0" applyProtection="0">
      <alignment vertical="center"/>
    </xf>
    <xf numFmtId="0" fontId="12" fillId="0" borderId="0"/>
    <xf numFmtId="9" fontId="25" fillId="0" borderId="0" applyFont="0" applyFill="0" applyBorder="0" applyAlignment="0" applyProtection="0"/>
  </cellStyleXfs>
  <cellXfs count="801">
    <xf numFmtId="0" fontId="0" fillId="0" borderId="0" xfId="0"/>
    <xf numFmtId="0" fontId="5" fillId="0" borderId="9" xfId="0" quotePrefix="1" applyFont="1" applyFill="1" applyBorder="1" applyAlignment="1">
      <alignment vertical="center"/>
    </xf>
    <xf numFmtId="0" fontId="6" fillId="0" borderId="9" xfId="0" quotePrefix="1" applyFont="1" applyFill="1" applyBorder="1" applyAlignment="1">
      <alignment vertical="center"/>
    </xf>
    <xf numFmtId="177" fontId="6" fillId="0" borderId="9" xfId="1" applyNumberFormat="1" applyFont="1" applyFill="1" applyBorder="1" applyAlignment="1">
      <alignment vertical="center"/>
    </xf>
    <xf numFmtId="177" fontId="6" fillId="0" borderId="44" xfId="1" applyNumberFormat="1" applyFont="1" applyFill="1" applyBorder="1" applyAlignment="1">
      <alignment vertical="center"/>
    </xf>
    <xf numFmtId="0" fontId="6" fillId="4" borderId="49" xfId="0" applyFont="1" applyFill="1" applyBorder="1" applyAlignment="1">
      <alignment vertical="center" shrinkToFit="1"/>
    </xf>
    <xf numFmtId="0" fontId="6" fillId="4" borderId="55" xfId="0" applyFont="1" applyFill="1" applyBorder="1" applyAlignment="1">
      <alignment vertical="center" shrinkToFit="1"/>
    </xf>
    <xf numFmtId="0" fontId="5" fillId="0" borderId="0" xfId="0" applyFont="1" applyFill="1"/>
    <xf numFmtId="0" fontId="5" fillId="0" borderId="0" xfId="0" applyFont="1" applyFill="1" applyAlignment="1">
      <alignment vertical="center"/>
    </xf>
    <xf numFmtId="0" fontId="14" fillId="0" borderId="0" xfId="0" quotePrefix="1" applyFont="1" applyFill="1" applyAlignment="1">
      <alignment horizontal="lef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15" fillId="0" borderId="2" xfId="0" applyFont="1" applyFill="1" applyBorder="1" applyAlignment="1">
      <alignment vertical="center"/>
    </xf>
    <xf numFmtId="0" fontId="16" fillId="0" borderId="2" xfId="0" applyFont="1" applyFill="1" applyBorder="1" applyAlignment="1">
      <alignment vertical="center"/>
    </xf>
    <xf numFmtId="0" fontId="14" fillId="0" borderId="0" xfId="0" quotePrefix="1" applyFont="1" applyFill="1" applyAlignment="1">
      <alignment horizontal="center" vertical="center"/>
    </xf>
    <xf numFmtId="0" fontId="5" fillId="0" borderId="0" xfId="0" applyFont="1" applyFill="1" applyBorder="1" applyAlignment="1">
      <alignment vertical="center"/>
    </xf>
    <xf numFmtId="0" fontId="1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15" fillId="0" borderId="12" xfId="0" applyFont="1" applyFill="1" applyBorder="1" applyAlignment="1">
      <alignment vertical="center" shrinkToFit="1"/>
    </xf>
    <xf numFmtId="0" fontId="15" fillId="0" borderId="0" xfId="0" applyFont="1" applyFill="1" applyBorder="1" applyAlignment="1">
      <alignment vertical="center" shrinkToFit="1"/>
    </xf>
    <xf numFmtId="0" fontId="5" fillId="0" borderId="13" xfId="0" applyFont="1" applyFill="1" applyBorder="1" applyAlignment="1">
      <alignment vertical="center"/>
    </xf>
    <xf numFmtId="0" fontId="5" fillId="0" borderId="11" xfId="0" applyFont="1" applyFill="1" applyBorder="1" applyAlignment="1">
      <alignment vertical="center"/>
    </xf>
    <xf numFmtId="0" fontId="15" fillId="0" borderId="11" xfId="0" applyFont="1" applyFill="1" applyBorder="1" applyAlignment="1">
      <alignment vertical="center" shrinkToFit="1"/>
    </xf>
    <xf numFmtId="0" fontId="5" fillId="0" borderId="0" xfId="0" applyFont="1" applyFill="1" applyBorder="1" applyAlignment="1">
      <alignment horizontal="center" vertical="center" shrinkToFit="1"/>
    </xf>
    <xf numFmtId="0" fontId="15" fillId="0" borderId="11" xfId="0" quotePrefix="1" applyFont="1" applyFill="1" applyBorder="1" applyAlignment="1">
      <alignment horizontal="left" vertical="center"/>
    </xf>
    <xf numFmtId="49" fontId="15" fillId="0" borderId="11" xfId="0" applyNumberFormat="1" applyFont="1" applyFill="1" applyBorder="1" applyAlignment="1">
      <alignment vertical="center"/>
    </xf>
    <xf numFmtId="0" fontId="5" fillId="0" borderId="11" xfId="0" quotePrefix="1" applyFont="1" applyFill="1" applyBorder="1" applyAlignment="1">
      <alignment vertical="center" shrinkToFit="1"/>
    </xf>
    <xf numFmtId="0" fontId="5" fillId="0" borderId="11" xfId="0" applyFont="1" applyFill="1" applyBorder="1" applyAlignment="1">
      <alignment vertical="center" shrinkToFit="1"/>
    </xf>
    <xf numFmtId="0" fontId="17" fillId="0" borderId="0" xfId="0" applyFont="1" applyFill="1" applyBorder="1" applyAlignment="1">
      <alignment vertical="center" shrinkToFit="1"/>
    </xf>
    <xf numFmtId="0" fontId="5" fillId="0" borderId="12" xfId="0" applyFont="1" applyFill="1" applyBorder="1" applyAlignment="1">
      <alignment vertical="center"/>
    </xf>
    <xf numFmtId="0" fontId="16" fillId="0" borderId="0" xfId="0" applyFont="1" applyFill="1" applyBorder="1" applyAlignment="1">
      <alignment horizontal="left" vertical="center"/>
    </xf>
    <xf numFmtId="0" fontId="15" fillId="0" borderId="12" xfId="0" quotePrefix="1" applyFont="1" applyFill="1" applyBorder="1" applyAlignment="1">
      <alignment horizontal="left" vertical="center"/>
    </xf>
    <xf numFmtId="0" fontId="5" fillId="0" borderId="12" xfId="0" quotePrefix="1" applyFont="1" applyFill="1" applyBorder="1" applyAlignment="1">
      <alignment vertical="center"/>
    </xf>
    <xf numFmtId="0" fontId="18" fillId="0" borderId="0" xfId="0" quotePrefix="1" applyFont="1" applyFill="1" applyAlignment="1">
      <alignment horizontal="left" vertical="center"/>
    </xf>
    <xf numFmtId="0" fontId="5" fillId="0" borderId="0" xfId="0" quotePrefix="1" applyFont="1" applyFill="1" applyBorder="1" applyAlignment="1">
      <alignment horizontal="lef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4" xfId="0" applyFont="1" applyFill="1" applyBorder="1" applyAlignment="1">
      <alignment vertical="center"/>
    </xf>
    <xf numFmtId="0" fontId="5" fillId="0" borderId="16" xfId="0" applyFont="1" applyFill="1" applyBorder="1" applyAlignment="1">
      <alignment vertical="center"/>
    </xf>
    <xf numFmtId="49" fontId="19" fillId="3" borderId="17" xfId="0" applyNumberFormat="1" applyFont="1" applyFill="1" applyBorder="1" applyAlignment="1">
      <alignment vertical="center"/>
    </xf>
    <xf numFmtId="49" fontId="19" fillId="3" borderId="11" xfId="0" quotePrefix="1" applyNumberFormat="1" applyFont="1" applyFill="1" applyBorder="1" applyAlignment="1">
      <alignment vertical="center"/>
    </xf>
    <xf numFmtId="49" fontId="19" fillId="3" borderId="11" xfId="0" applyNumberFormat="1" applyFont="1" applyFill="1" applyBorder="1" applyAlignment="1">
      <alignment vertical="center"/>
    </xf>
    <xf numFmtId="49" fontId="19" fillId="3" borderId="18" xfId="0" quotePrefix="1" applyNumberFormat="1" applyFont="1" applyFill="1" applyBorder="1" applyAlignment="1">
      <alignment vertical="center"/>
    </xf>
    <xf numFmtId="0" fontId="5" fillId="5" borderId="17" xfId="0" applyFont="1" applyFill="1" applyBorder="1" applyAlignment="1">
      <alignment horizontal="centerContinuous" vertical="center"/>
    </xf>
    <xf numFmtId="0" fontId="5" fillId="6" borderId="11" xfId="0" applyFont="1" applyFill="1" applyBorder="1" applyAlignment="1">
      <alignment horizontal="centerContinuous"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0" xfId="0" applyFont="1" applyFill="1" applyBorder="1" applyAlignment="1"/>
    <xf numFmtId="177" fontId="20" fillId="0" borderId="0" xfId="1" applyNumberFormat="1" applyFont="1" applyFill="1" applyBorder="1" applyAlignment="1">
      <alignment vertical="center"/>
    </xf>
    <xf numFmtId="0" fontId="5" fillId="0" borderId="6" xfId="0" applyFont="1" applyFill="1" applyBorder="1" applyAlignment="1">
      <alignment horizontal="centerContinuous" vertical="center"/>
    </xf>
    <xf numFmtId="0" fontId="5" fillId="0" borderId="29" xfId="0" applyFont="1" applyFill="1" applyBorder="1" applyAlignment="1">
      <alignment horizontal="centerContinuous" vertical="center"/>
    </xf>
    <xf numFmtId="0" fontId="5" fillId="0" borderId="28" xfId="0" applyFont="1" applyFill="1" applyBorder="1" applyAlignment="1">
      <alignment horizontal="centerContinuous" vertical="center"/>
    </xf>
    <xf numFmtId="0" fontId="5" fillId="0" borderId="31" xfId="0" applyFont="1" applyFill="1" applyBorder="1" applyAlignment="1">
      <alignment horizontal="centerContinuous" vertical="center"/>
    </xf>
    <xf numFmtId="0" fontId="21" fillId="0" borderId="6" xfId="0" applyFont="1" applyFill="1" applyBorder="1" applyAlignment="1">
      <alignment horizontal="centerContinuous" vertical="center"/>
    </xf>
    <xf numFmtId="0" fontId="5" fillId="0" borderId="32" xfId="0" applyFont="1" applyFill="1" applyBorder="1" applyAlignment="1">
      <alignment horizontal="centerContinuous" vertical="center"/>
    </xf>
    <xf numFmtId="0" fontId="5" fillId="0" borderId="43" xfId="0" quotePrefix="1" applyFont="1" applyFill="1" applyBorder="1" applyAlignment="1">
      <alignment vertical="center"/>
    </xf>
    <xf numFmtId="0" fontId="22" fillId="0" borderId="110" xfId="0" applyFont="1" applyFill="1" applyBorder="1" applyAlignment="1">
      <alignment horizontal="center" vertical="center"/>
    </xf>
    <xf numFmtId="9" fontId="22" fillId="0" borderId="110" xfId="0" applyNumberFormat="1" applyFont="1" applyFill="1" applyBorder="1" applyAlignment="1">
      <alignment horizontal="right" vertical="center"/>
    </xf>
    <xf numFmtId="0" fontId="5" fillId="0" borderId="59" xfId="0" applyFont="1" applyFill="1" applyBorder="1" applyAlignment="1">
      <alignment horizontal="centerContinuous" vertical="center"/>
    </xf>
    <xf numFmtId="0" fontId="5" fillId="0" borderId="60" xfId="0" applyFont="1" applyFill="1" applyBorder="1" applyAlignment="1">
      <alignment horizontal="centerContinuous" vertical="center"/>
    </xf>
    <xf numFmtId="0" fontId="5" fillId="0" borderId="61" xfId="0" applyFont="1" applyFill="1" applyBorder="1" applyAlignment="1">
      <alignment horizontal="centerContinuous" vertical="center"/>
    </xf>
    <xf numFmtId="0" fontId="5" fillId="0" borderId="62" xfId="0" applyFont="1" applyFill="1" applyBorder="1" applyAlignment="1">
      <alignment horizontal="centerContinuous" vertical="center"/>
    </xf>
    <xf numFmtId="0" fontId="5" fillId="0" borderId="39" xfId="0" applyFont="1" applyFill="1" applyBorder="1" applyAlignment="1">
      <alignment horizontal="centerContinuous" vertical="center"/>
    </xf>
    <xf numFmtId="0" fontId="5" fillId="0" borderId="37" xfId="0" applyFont="1" applyFill="1" applyBorder="1" applyAlignment="1">
      <alignment horizontal="centerContinuous" vertical="center"/>
    </xf>
    <xf numFmtId="0" fontId="5" fillId="0" borderId="38" xfId="0" applyFont="1" applyFill="1" applyBorder="1" applyAlignment="1">
      <alignment horizontal="centerContinuous" vertical="center"/>
    </xf>
    <xf numFmtId="0" fontId="5" fillId="0" borderId="58" xfId="0" applyFont="1" applyFill="1" applyBorder="1" applyAlignment="1">
      <alignment horizontal="centerContinuous" vertical="center"/>
    </xf>
    <xf numFmtId="0" fontId="5" fillId="0" borderId="79" xfId="0" applyFont="1" applyFill="1" applyBorder="1" applyAlignment="1">
      <alignment horizontal="centerContinuous"/>
    </xf>
    <xf numFmtId="0" fontId="5" fillId="0" borderId="80" xfId="0" applyFont="1" applyFill="1" applyBorder="1" applyAlignment="1">
      <alignment horizontal="centerContinuous"/>
    </xf>
    <xf numFmtId="0" fontId="5" fillId="0" borderId="83" xfId="0" applyFont="1" applyFill="1" applyBorder="1" applyAlignment="1">
      <alignment horizontal="centerContinuous" vertical="top"/>
    </xf>
    <xf numFmtId="0" fontId="5" fillId="0" borderId="84" xfId="0" applyFont="1" applyFill="1" applyBorder="1" applyAlignment="1">
      <alignment horizontal="centerContinuous" vertical="top"/>
    </xf>
    <xf numFmtId="0" fontId="5" fillId="0" borderId="83" xfId="0" applyFont="1" applyFill="1" applyBorder="1" applyAlignment="1">
      <alignment horizontal="centerContinuous"/>
    </xf>
    <xf numFmtId="0" fontId="5" fillId="0" borderId="84" xfId="0" applyFont="1" applyFill="1" applyBorder="1" applyAlignment="1">
      <alignment horizontal="centerContinuous"/>
    </xf>
    <xf numFmtId="49" fontId="5" fillId="0" borderId="91" xfId="0" applyNumberFormat="1" applyFont="1" applyFill="1" applyBorder="1" applyAlignment="1">
      <alignment vertical="center"/>
    </xf>
    <xf numFmtId="49" fontId="5" fillId="0" borderId="92" xfId="0" applyNumberFormat="1" applyFont="1" applyFill="1" applyBorder="1" applyAlignment="1">
      <alignment vertical="center"/>
    </xf>
    <xf numFmtId="49" fontId="16" fillId="0" borderId="95" xfId="0" applyNumberFormat="1" applyFont="1" applyFill="1" applyBorder="1" applyAlignment="1">
      <alignment horizontal="center" vertical="center"/>
    </xf>
    <xf numFmtId="49" fontId="16" fillId="0" borderId="92" xfId="0" applyNumberFormat="1" applyFont="1" applyFill="1" applyBorder="1" applyAlignment="1">
      <alignment horizontal="center" vertical="center"/>
    </xf>
    <xf numFmtId="0" fontId="5" fillId="0" borderId="97" xfId="0" applyFont="1" applyFill="1" applyBorder="1" applyAlignment="1">
      <alignment horizontal="centerContinuous" vertical="top"/>
    </xf>
    <xf numFmtId="0" fontId="5" fillId="0" borderId="98" xfId="0" applyFont="1" applyFill="1" applyBorder="1" applyAlignment="1">
      <alignment horizontal="centerContinuous" vertical="top"/>
    </xf>
    <xf numFmtId="0" fontId="5" fillId="0" borderId="105" xfId="0" applyFont="1" applyFill="1" applyBorder="1" applyAlignment="1">
      <alignment horizontal="centerContinuous" vertical="center"/>
    </xf>
    <xf numFmtId="0" fontId="5" fillId="0" borderId="83" xfId="0" applyFont="1" applyFill="1" applyBorder="1" applyAlignment="1">
      <alignment vertical="center"/>
    </xf>
    <xf numFmtId="0" fontId="5" fillId="0" borderId="0" xfId="0" applyFont="1" applyFill="1" applyBorder="1" applyAlignment="1">
      <alignment horizontal="distributed" vertical="distributed" wrapText="1" justifyLastLine="1"/>
    </xf>
    <xf numFmtId="0" fontId="5" fillId="0" borderId="84" xfId="0" applyFont="1" applyFill="1" applyBorder="1" applyAlignment="1">
      <alignment horizontal="distributed" vertical="distributed" wrapText="1" justifyLastLine="1"/>
    </xf>
    <xf numFmtId="0" fontId="5" fillId="0" borderId="85" xfId="0" applyFont="1" applyFill="1" applyBorder="1" applyAlignment="1">
      <alignment vertical="distributed" wrapText="1" justifyLastLine="1"/>
    </xf>
    <xf numFmtId="0" fontId="5" fillId="0" borderId="0" xfId="0" applyFont="1" applyFill="1" applyBorder="1" applyAlignment="1">
      <alignment vertical="distributed" wrapText="1" justifyLastLine="1"/>
    </xf>
    <xf numFmtId="0" fontId="5" fillId="0" borderId="106" xfId="0" applyFont="1" applyFill="1" applyBorder="1" applyAlignment="1">
      <alignment vertical="distributed" wrapText="1" justifyLastLine="1"/>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84" xfId="0" applyFont="1" applyFill="1" applyBorder="1" applyAlignment="1">
      <alignment vertical="center"/>
    </xf>
    <xf numFmtId="0" fontId="5" fillId="0" borderId="85" xfId="0" applyFont="1" applyFill="1" applyBorder="1" applyAlignment="1">
      <alignment vertical="center"/>
    </xf>
    <xf numFmtId="0" fontId="5" fillId="0" borderId="72" xfId="0" applyFont="1" applyFill="1" applyBorder="1" applyAlignment="1">
      <alignment vertical="center"/>
    </xf>
    <xf numFmtId="0" fontId="5" fillId="0" borderId="4" xfId="0" applyFont="1" applyFill="1" applyBorder="1" applyAlignment="1">
      <alignment horizontal="distributed" vertical="distributed" wrapText="1" justifyLastLine="1"/>
    </xf>
    <xf numFmtId="0" fontId="5" fillId="0" borderId="107" xfId="0" applyFont="1" applyFill="1" applyBorder="1" applyAlignment="1">
      <alignment horizontal="distributed" vertical="distributed" wrapText="1" justifyLastLine="1"/>
    </xf>
    <xf numFmtId="0" fontId="5" fillId="0" borderId="108" xfId="0" applyFont="1" applyFill="1" applyBorder="1" applyAlignment="1">
      <alignment vertical="distributed" wrapText="1" justifyLastLine="1"/>
    </xf>
    <xf numFmtId="0" fontId="5" fillId="0" borderId="4" xfId="0" applyFont="1" applyFill="1" applyBorder="1" applyAlignment="1">
      <alignment vertical="distributed" wrapText="1" justifyLastLine="1"/>
    </xf>
    <xf numFmtId="0" fontId="5" fillId="0" borderId="109" xfId="0" applyFont="1" applyFill="1" applyBorder="1" applyAlignment="1">
      <alignment vertical="distributed" wrapText="1" justifyLastLine="1"/>
    </xf>
    <xf numFmtId="0" fontId="5" fillId="0" borderId="109" xfId="0" applyFont="1" applyFill="1" applyBorder="1" applyAlignment="1">
      <alignment vertical="center"/>
    </xf>
    <xf numFmtId="0" fontId="5" fillId="0" borderId="107" xfId="0" applyFont="1" applyFill="1" applyBorder="1" applyAlignment="1">
      <alignment vertical="center"/>
    </xf>
    <xf numFmtId="0" fontId="5" fillId="0" borderId="108" xfId="0" applyFont="1" applyFill="1" applyBorder="1" applyAlignment="1">
      <alignment vertical="center"/>
    </xf>
    <xf numFmtId="0" fontId="5" fillId="6" borderId="11" xfId="0" applyFont="1" applyFill="1" applyBorder="1" applyAlignment="1" applyProtection="1">
      <alignment vertical="center"/>
      <protection locked="0"/>
    </xf>
    <xf numFmtId="0" fontId="6" fillId="4" borderId="55" xfId="0" applyFont="1" applyFill="1" applyBorder="1" applyAlignment="1" applyProtection="1">
      <alignment vertical="center" shrinkToFit="1"/>
    </xf>
    <xf numFmtId="0" fontId="5" fillId="4" borderId="0" xfId="0" applyFont="1" applyFill="1" applyProtection="1">
      <protection locked="0"/>
    </xf>
    <xf numFmtId="0" fontId="5" fillId="4" borderId="0" xfId="0" applyFont="1" applyFill="1" applyAlignment="1" applyProtection="1">
      <alignment vertical="center"/>
      <protection locked="0"/>
    </xf>
    <xf numFmtId="0" fontId="14" fillId="4" borderId="0" xfId="0" quotePrefix="1" applyFont="1" applyFill="1" applyAlignment="1" applyProtection="1">
      <alignment horizontal="left" vertical="center"/>
      <protection locked="0"/>
    </xf>
    <xf numFmtId="0" fontId="14" fillId="4" borderId="0" xfId="0" quotePrefix="1" applyFont="1" applyFill="1" applyAlignment="1" applyProtection="1">
      <alignment horizontal="center" vertical="center"/>
      <protection locked="0"/>
    </xf>
    <xf numFmtId="0" fontId="5" fillId="4" borderId="0" xfId="0" applyFont="1" applyFill="1" applyBorder="1" applyAlignment="1" applyProtection="1">
      <alignment vertical="center"/>
      <protection locked="0"/>
    </xf>
    <xf numFmtId="0" fontId="16"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5" fillId="4" borderId="12" xfId="0" applyFont="1" applyFill="1" applyBorder="1" applyAlignment="1" applyProtection="1">
      <alignment vertical="center" shrinkToFit="1"/>
      <protection locked="0"/>
    </xf>
    <xf numFmtId="0" fontId="15" fillId="4" borderId="0" xfId="0" applyFont="1" applyFill="1" applyBorder="1" applyAlignment="1" applyProtection="1">
      <alignment vertical="center" shrinkToFit="1"/>
      <protection locked="0"/>
    </xf>
    <xf numFmtId="0" fontId="5" fillId="4" borderId="11" xfId="0" applyFont="1" applyFill="1" applyBorder="1" applyAlignment="1" applyProtection="1">
      <alignment vertical="center"/>
      <protection locked="0"/>
    </xf>
    <xf numFmtId="0" fontId="15" fillId="4" borderId="11" xfId="0" applyFont="1" applyFill="1" applyBorder="1" applyAlignment="1" applyProtection="1">
      <alignment vertical="center" shrinkToFit="1"/>
      <protection locked="0"/>
    </xf>
    <xf numFmtId="0" fontId="5" fillId="4" borderId="0" xfId="0" applyFont="1" applyFill="1" applyBorder="1" applyAlignment="1" applyProtection="1">
      <alignment horizontal="center" vertical="center" shrinkToFit="1"/>
      <protection locked="0"/>
    </xf>
    <xf numFmtId="0" fontId="15" fillId="4" borderId="11" xfId="0" quotePrefix="1" applyFont="1" applyFill="1" applyBorder="1" applyAlignment="1" applyProtection="1">
      <alignment horizontal="left" vertical="center"/>
      <protection locked="0"/>
    </xf>
    <xf numFmtId="0" fontId="5" fillId="4" borderId="11" xfId="0" quotePrefix="1" applyFont="1" applyFill="1" applyBorder="1" applyAlignment="1" applyProtection="1">
      <alignment vertical="center" shrinkToFit="1"/>
      <protection locked="0"/>
    </xf>
    <xf numFmtId="0" fontId="5" fillId="4" borderId="11" xfId="0" applyFont="1" applyFill="1" applyBorder="1" applyAlignment="1" applyProtection="1">
      <alignment vertical="center" shrinkToFit="1"/>
      <protection locked="0"/>
    </xf>
    <xf numFmtId="0" fontId="17" fillId="4" borderId="14" xfId="0" quotePrefix="1" applyFont="1" applyFill="1" applyBorder="1" applyAlignment="1" applyProtection="1">
      <alignment horizontal="center" vertical="center"/>
      <protection locked="0"/>
    </xf>
    <xf numFmtId="0" fontId="17" fillId="4" borderId="0" xfId="0" applyFont="1" applyFill="1" applyBorder="1" applyAlignment="1" applyProtection="1">
      <alignment vertical="center" shrinkToFit="1"/>
      <protection locked="0"/>
    </xf>
    <xf numFmtId="0" fontId="5" fillId="4" borderId="12" xfId="0" applyFont="1" applyFill="1" applyBorder="1" applyAlignment="1" applyProtection="1">
      <alignment vertical="center"/>
      <protection locked="0"/>
    </xf>
    <xf numFmtId="0" fontId="16" fillId="4" borderId="0" xfId="0" applyFont="1" applyFill="1" applyBorder="1" applyAlignment="1" applyProtection="1">
      <alignment horizontal="left" vertical="center"/>
      <protection locked="0"/>
    </xf>
    <xf numFmtId="0" fontId="15" fillId="4" borderId="12" xfId="0" quotePrefix="1" applyFont="1" applyFill="1" applyBorder="1" applyAlignment="1" applyProtection="1">
      <alignment horizontal="left" vertical="center"/>
      <protection locked="0"/>
    </xf>
    <xf numFmtId="0" fontId="5" fillId="4" borderId="12" xfId="0" quotePrefix="1" applyFont="1" applyFill="1" applyBorder="1" applyAlignment="1" applyProtection="1">
      <alignment vertical="center"/>
      <protection locked="0"/>
    </xf>
    <xf numFmtId="0" fontId="18" fillId="4" borderId="0" xfId="0" quotePrefix="1" applyFont="1" applyFill="1" applyAlignment="1" applyProtection="1">
      <alignment horizontal="left" vertical="center"/>
      <protection locked="0"/>
    </xf>
    <xf numFmtId="0" fontId="5" fillId="4" borderId="0" xfId="0" quotePrefix="1" applyFont="1" applyFill="1" applyBorder="1" applyAlignment="1" applyProtection="1">
      <alignment horizontal="left" vertical="center"/>
      <protection locked="0"/>
    </xf>
    <xf numFmtId="0" fontId="5" fillId="4" borderId="14"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49" fontId="19" fillId="4" borderId="17" xfId="0" applyNumberFormat="1" applyFont="1" applyFill="1" applyBorder="1" applyAlignment="1" applyProtection="1">
      <alignment vertical="center"/>
      <protection locked="0"/>
    </xf>
    <xf numFmtId="49" fontId="19" fillId="4" borderId="11" xfId="0" quotePrefix="1" applyNumberFormat="1" applyFont="1" applyFill="1" applyBorder="1" applyAlignment="1" applyProtection="1">
      <alignment vertical="center"/>
      <protection locked="0"/>
    </xf>
    <xf numFmtId="49" fontId="19" fillId="4" borderId="11" xfId="0" applyNumberFormat="1" applyFont="1" applyFill="1" applyBorder="1" applyAlignment="1" applyProtection="1">
      <alignment vertical="center"/>
      <protection locked="0"/>
    </xf>
    <xf numFmtId="49" fontId="19" fillId="4" borderId="18" xfId="0" quotePrefix="1" applyNumberFormat="1" applyFont="1" applyFill="1" applyBorder="1" applyAlignment="1" applyProtection="1">
      <alignment vertical="center"/>
      <protection locked="0"/>
    </xf>
    <xf numFmtId="0" fontId="5" fillId="4" borderId="17" xfId="0" applyFont="1" applyFill="1" applyBorder="1" applyAlignment="1" applyProtection="1">
      <alignment horizontal="centerContinuous" vertical="center"/>
      <protection locked="0"/>
    </xf>
    <xf numFmtId="0" fontId="5" fillId="4" borderId="11" xfId="0" applyFont="1" applyFill="1" applyBorder="1" applyAlignment="1" applyProtection="1">
      <alignment horizontal="centerContinuous" vertical="center"/>
      <protection locked="0"/>
    </xf>
    <xf numFmtId="0" fontId="5" fillId="4" borderId="0" xfId="0" applyFont="1" applyFill="1" applyBorder="1" applyAlignment="1" applyProtection="1">
      <protection locked="0"/>
    </xf>
    <xf numFmtId="177" fontId="20" fillId="4" borderId="0" xfId="1" applyNumberFormat="1" applyFont="1" applyFill="1" applyBorder="1" applyAlignment="1" applyProtection="1">
      <alignment vertical="center"/>
      <protection locked="0"/>
    </xf>
    <xf numFmtId="0" fontId="5" fillId="4" borderId="39" xfId="0" applyFont="1" applyFill="1" applyBorder="1" applyAlignment="1" applyProtection="1">
      <alignment horizontal="centerContinuous" vertical="center"/>
      <protection locked="0"/>
    </xf>
    <xf numFmtId="0" fontId="5" fillId="4" borderId="37" xfId="0" applyFont="1" applyFill="1" applyBorder="1" applyAlignment="1" applyProtection="1">
      <alignment horizontal="centerContinuous" vertical="center"/>
      <protection locked="0"/>
    </xf>
    <xf numFmtId="0" fontId="5" fillId="4" borderId="38" xfId="0" applyFont="1" applyFill="1" applyBorder="1" applyAlignment="1" applyProtection="1">
      <alignment horizontal="centerContinuous" vertical="center"/>
      <protection locked="0"/>
    </xf>
    <xf numFmtId="0" fontId="5" fillId="4" borderId="79" xfId="0" applyFont="1" applyFill="1" applyBorder="1" applyAlignment="1" applyProtection="1">
      <alignment horizontal="centerContinuous"/>
      <protection locked="0"/>
    </xf>
    <xf numFmtId="0" fontId="5" fillId="4" borderId="80" xfId="0" applyFont="1" applyFill="1" applyBorder="1" applyAlignment="1" applyProtection="1">
      <alignment horizontal="centerContinuous"/>
      <protection locked="0"/>
    </xf>
    <xf numFmtId="0" fontId="5" fillId="4" borderId="83" xfId="0" applyFont="1" applyFill="1" applyBorder="1" applyAlignment="1" applyProtection="1">
      <alignment horizontal="centerContinuous" vertical="top"/>
      <protection locked="0"/>
    </xf>
    <xf numFmtId="0" fontId="5" fillId="4" borderId="84" xfId="0" applyFont="1" applyFill="1" applyBorder="1" applyAlignment="1" applyProtection="1">
      <alignment horizontal="centerContinuous" vertical="top"/>
      <protection locked="0"/>
    </xf>
    <xf numFmtId="0" fontId="5" fillId="4" borderId="83" xfId="0" applyFont="1" applyFill="1" applyBorder="1" applyAlignment="1" applyProtection="1">
      <alignment horizontal="centerContinuous"/>
      <protection locked="0"/>
    </xf>
    <xf numFmtId="0" fontId="5" fillId="4" borderId="84" xfId="0" applyFont="1" applyFill="1" applyBorder="1" applyAlignment="1" applyProtection="1">
      <alignment horizontal="centerContinuous"/>
      <protection locked="0"/>
    </xf>
    <xf numFmtId="0" fontId="5" fillId="4" borderId="105" xfId="0" applyFont="1" applyFill="1" applyBorder="1" applyAlignment="1" applyProtection="1">
      <alignment horizontal="centerContinuous" vertical="center"/>
      <protection locked="0"/>
    </xf>
    <xf numFmtId="0" fontId="5" fillId="4" borderId="83" xfId="0" applyFont="1" applyFill="1" applyBorder="1" applyAlignment="1" applyProtection="1">
      <alignment vertical="center"/>
      <protection locked="0"/>
    </xf>
    <xf numFmtId="0" fontId="5" fillId="4" borderId="0" xfId="0" applyFont="1" applyFill="1" applyBorder="1" applyAlignment="1" applyProtection="1">
      <alignment horizontal="distributed" vertical="distributed" wrapText="1" justifyLastLine="1"/>
      <protection locked="0"/>
    </xf>
    <xf numFmtId="0" fontId="5" fillId="4" borderId="84" xfId="0" applyFont="1" applyFill="1" applyBorder="1" applyAlignment="1" applyProtection="1">
      <alignment horizontal="distributed" vertical="distributed" wrapText="1" justifyLastLine="1"/>
      <protection locked="0"/>
    </xf>
    <xf numFmtId="0" fontId="5" fillId="4" borderId="85" xfId="0" applyFont="1" applyFill="1" applyBorder="1" applyAlignment="1" applyProtection="1">
      <alignment vertical="distributed" wrapText="1" justifyLastLine="1"/>
      <protection locked="0"/>
    </xf>
    <xf numFmtId="0" fontId="5" fillId="4" borderId="0" xfId="0" applyFont="1" applyFill="1" applyBorder="1" applyAlignment="1" applyProtection="1">
      <alignment vertical="distributed" wrapText="1" justifyLastLine="1"/>
      <protection locked="0"/>
    </xf>
    <xf numFmtId="0" fontId="5" fillId="4" borderId="106" xfId="0" applyFont="1" applyFill="1" applyBorder="1" applyAlignment="1" applyProtection="1">
      <alignment vertical="distributed" wrapText="1" justifyLastLine="1"/>
      <protection locked="0"/>
    </xf>
    <xf numFmtId="0" fontId="5" fillId="4" borderId="105" xfId="0" applyFont="1" applyFill="1" applyBorder="1" applyAlignment="1" applyProtection="1">
      <alignment vertical="center"/>
      <protection locked="0"/>
    </xf>
    <xf numFmtId="0" fontId="5" fillId="4" borderId="106" xfId="0" applyFont="1" applyFill="1" applyBorder="1" applyAlignment="1" applyProtection="1">
      <alignment vertical="center"/>
      <protection locked="0"/>
    </xf>
    <xf numFmtId="0" fontId="5" fillId="4" borderId="84" xfId="0" applyFont="1" applyFill="1" applyBorder="1" applyAlignment="1" applyProtection="1">
      <alignment vertical="center"/>
      <protection locked="0"/>
    </xf>
    <xf numFmtId="0" fontId="5" fillId="4" borderId="85" xfId="0" applyFont="1" applyFill="1" applyBorder="1" applyAlignment="1" applyProtection="1">
      <alignment vertical="center"/>
      <protection locked="0"/>
    </xf>
    <xf numFmtId="0" fontId="5" fillId="4" borderId="72" xfId="0" applyFont="1" applyFill="1" applyBorder="1" applyAlignment="1" applyProtection="1">
      <alignment vertical="center"/>
      <protection locked="0"/>
    </xf>
    <xf numFmtId="0" fontId="5" fillId="4" borderId="4" xfId="0" applyFont="1" applyFill="1" applyBorder="1" applyAlignment="1" applyProtection="1">
      <alignment horizontal="distributed" vertical="distributed" wrapText="1" justifyLastLine="1"/>
      <protection locked="0"/>
    </xf>
    <xf numFmtId="0" fontId="5" fillId="4" borderId="107" xfId="0" applyFont="1" applyFill="1" applyBorder="1" applyAlignment="1" applyProtection="1">
      <alignment horizontal="distributed" vertical="distributed" wrapText="1" justifyLastLine="1"/>
      <protection locked="0"/>
    </xf>
    <xf numFmtId="0" fontId="5" fillId="4" borderId="108" xfId="0" applyFont="1" applyFill="1" applyBorder="1" applyAlignment="1" applyProtection="1">
      <alignment vertical="distributed" wrapText="1" justifyLastLine="1"/>
      <protection locked="0"/>
    </xf>
    <xf numFmtId="0" fontId="5" fillId="4" borderId="4" xfId="0" applyFont="1" applyFill="1" applyBorder="1" applyAlignment="1" applyProtection="1">
      <alignment vertical="distributed" wrapText="1" justifyLastLine="1"/>
      <protection locked="0"/>
    </xf>
    <xf numFmtId="0" fontId="5" fillId="4" borderId="109" xfId="0" applyFont="1" applyFill="1" applyBorder="1" applyAlignment="1" applyProtection="1">
      <alignment vertical="distributed" wrapText="1" justifyLastLine="1"/>
      <protection locked="0"/>
    </xf>
    <xf numFmtId="0" fontId="5" fillId="4" borderId="109" xfId="0" applyFont="1" applyFill="1" applyBorder="1" applyAlignment="1" applyProtection="1">
      <alignment vertical="center"/>
      <protection locked="0"/>
    </xf>
    <xf numFmtId="0" fontId="5" fillId="4" borderId="107" xfId="0" applyFont="1" applyFill="1" applyBorder="1" applyAlignment="1" applyProtection="1">
      <alignment vertical="center"/>
      <protection locked="0"/>
    </xf>
    <xf numFmtId="0" fontId="5" fillId="4" borderId="108" xfId="0" applyFont="1" applyFill="1" applyBorder="1" applyAlignment="1" applyProtection="1">
      <alignment vertical="center"/>
      <protection locked="0"/>
    </xf>
    <xf numFmtId="0" fontId="5" fillId="4" borderId="114" xfId="0" applyFont="1" applyFill="1" applyBorder="1" applyAlignment="1" applyProtection="1">
      <alignment vertical="center"/>
      <protection locked="0"/>
    </xf>
    <xf numFmtId="0" fontId="5" fillId="4" borderId="115" xfId="0" applyFont="1" applyFill="1" applyBorder="1" applyAlignment="1" applyProtection="1">
      <alignment vertical="center"/>
      <protection locked="0"/>
    </xf>
    <xf numFmtId="0" fontId="5" fillId="4" borderId="116" xfId="0" applyFont="1" applyFill="1" applyBorder="1" applyAlignment="1" applyProtection="1">
      <alignment vertical="center"/>
      <protection locked="0"/>
    </xf>
    <xf numFmtId="0" fontId="5" fillId="4" borderId="117" xfId="0" applyFont="1" applyFill="1" applyBorder="1" applyAlignment="1" applyProtection="1">
      <alignment vertical="center"/>
      <protection locked="0"/>
    </xf>
    <xf numFmtId="0" fontId="5" fillId="4" borderId="118" xfId="0" applyFont="1" applyFill="1" applyBorder="1" applyAlignment="1" applyProtection="1">
      <alignment vertical="center"/>
      <protection locked="0"/>
    </xf>
    <xf numFmtId="0" fontId="5" fillId="4" borderId="120" xfId="0" applyFont="1" applyFill="1" applyBorder="1" applyAlignment="1" applyProtection="1">
      <alignment vertical="center"/>
      <protection locked="0"/>
    </xf>
    <xf numFmtId="0" fontId="5" fillId="4" borderId="121" xfId="0" applyFont="1" applyFill="1" applyBorder="1" applyAlignment="1" applyProtection="1">
      <alignment vertical="center"/>
      <protection locked="0"/>
    </xf>
    <xf numFmtId="0" fontId="5" fillId="4" borderId="122" xfId="0" applyFont="1" applyFill="1" applyBorder="1" applyAlignment="1" applyProtection="1">
      <alignment vertical="center"/>
      <protection locked="0"/>
    </xf>
    <xf numFmtId="0" fontId="5" fillId="4" borderId="123" xfId="0" applyFont="1" applyFill="1" applyBorder="1" applyAlignment="1" applyProtection="1">
      <alignment vertical="center"/>
      <protection locked="0"/>
    </xf>
    <xf numFmtId="0" fontId="5" fillId="4" borderId="124" xfId="0" applyFont="1" applyFill="1" applyBorder="1" applyAlignment="1" applyProtection="1">
      <alignment vertical="center"/>
      <protection locked="0"/>
    </xf>
    <xf numFmtId="0" fontId="5" fillId="4" borderId="125" xfId="0" applyFont="1" applyFill="1" applyBorder="1" applyAlignment="1" applyProtection="1">
      <alignment vertical="center"/>
      <protection locked="0"/>
    </xf>
    <xf numFmtId="0" fontId="15" fillId="4" borderId="124" xfId="0" applyFont="1" applyFill="1" applyBorder="1" applyAlignment="1" applyProtection="1">
      <alignment vertical="center"/>
      <protection locked="0"/>
    </xf>
    <xf numFmtId="0" fontId="16" fillId="4" borderId="124" xfId="0" applyFont="1" applyFill="1" applyBorder="1" applyAlignment="1" applyProtection="1">
      <alignment vertical="center"/>
      <protection locked="0"/>
    </xf>
    <xf numFmtId="0" fontId="5" fillId="4" borderId="126" xfId="0" applyFont="1" applyFill="1" applyBorder="1" applyAlignment="1" applyProtection="1">
      <alignment vertical="center"/>
      <protection locked="0"/>
    </xf>
    <xf numFmtId="0" fontId="5" fillId="4" borderId="127" xfId="0" applyFont="1" applyFill="1" applyBorder="1" applyAlignment="1" applyProtection="1">
      <alignment vertical="center"/>
      <protection locked="0"/>
    </xf>
    <xf numFmtId="0" fontId="5" fillId="4" borderId="119" xfId="0" applyFont="1" applyFill="1" applyBorder="1" applyAlignment="1" applyProtection="1">
      <alignment horizontal="centerContinuous" vertical="center"/>
      <protection locked="0"/>
    </xf>
    <xf numFmtId="0" fontId="5" fillId="4" borderId="132" xfId="0" applyFont="1" applyFill="1" applyBorder="1" applyAlignment="1" applyProtection="1">
      <alignment horizontal="centerContinuous" vertical="center"/>
      <protection locked="0"/>
    </xf>
    <xf numFmtId="0" fontId="5" fillId="4" borderId="131" xfId="0" applyFont="1" applyFill="1" applyBorder="1" applyAlignment="1" applyProtection="1">
      <alignment horizontal="centerContinuous" vertical="center"/>
      <protection locked="0"/>
    </xf>
    <xf numFmtId="0" fontId="5" fillId="4" borderId="135" xfId="0" applyFont="1" applyFill="1" applyBorder="1" applyAlignment="1" applyProtection="1">
      <alignment horizontal="centerContinuous" vertical="center"/>
      <protection locked="0"/>
    </xf>
    <xf numFmtId="0" fontId="21" fillId="4" borderId="119" xfId="0" applyFont="1" applyFill="1" applyBorder="1" applyAlignment="1" applyProtection="1">
      <alignment horizontal="centerContinuous" vertical="center"/>
      <protection locked="0"/>
    </xf>
    <xf numFmtId="0" fontId="5" fillId="4" borderId="136" xfId="0" applyFont="1" applyFill="1" applyBorder="1" applyAlignment="1" applyProtection="1">
      <alignment horizontal="centerContinuous" vertical="center"/>
      <protection locked="0"/>
    </xf>
    <xf numFmtId="0" fontId="5" fillId="4" borderId="140" xfId="0" quotePrefix="1" applyFont="1" applyFill="1" applyBorder="1" applyAlignment="1" applyProtection="1">
      <alignment vertical="center"/>
      <protection locked="0"/>
    </xf>
    <xf numFmtId="0" fontId="5" fillId="4" borderId="141" xfId="0" quotePrefix="1" applyFont="1" applyFill="1" applyBorder="1" applyAlignment="1" applyProtection="1">
      <alignment vertical="center"/>
      <protection locked="0"/>
    </xf>
    <xf numFmtId="0" fontId="6" fillId="4" borderId="141" xfId="0" quotePrefix="1" applyFont="1" applyFill="1" applyBorder="1" applyAlignment="1" applyProtection="1">
      <alignment vertical="center"/>
      <protection locked="0"/>
    </xf>
    <xf numFmtId="177" fontId="6" fillId="4" borderId="141" xfId="1" applyNumberFormat="1" applyFont="1" applyFill="1" applyBorder="1" applyAlignment="1" applyProtection="1">
      <alignment vertical="center"/>
      <protection locked="0"/>
    </xf>
    <xf numFmtId="177" fontId="6" fillId="4" borderId="142" xfId="1" applyNumberFormat="1" applyFont="1" applyFill="1" applyBorder="1" applyAlignment="1" applyProtection="1">
      <alignment vertical="center"/>
      <protection locked="0"/>
    </xf>
    <xf numFmtId="0" fontId="6" fillId="4" borderId="115" xfId="0" applyFont="1" applyFill="1" applyBorder="1" applyAlignment="1" applyProtection="1">
      <alignment vertical="center" shrinkToFit="1"/>
    </xf>
    <xf numFmtId="0" fontId="5" fillId="4" borderId="152" xfId="0" applyFont="1" applyFill="1" applyBorder="1" applyAlignment="1" applyProtection="1">
      <alignment horizontal="centerContinuous" vertical="center"/>
      <protection locked="0"/>
    </xf>
    <xf numFmtId="0" fontId="5" fillId="4" borderId="153" xfId="0" applyFont="1" applyFill="1" applyBorder="1" applyAlignment="1" applyProtection="1">
      <alignment horizontal="centerContinuous" vertical="center"/>
      <protection locked="0"/>
    </xf>
    <xf numFmtId="0" fontId="5" fillId="4" borderId="154" xfId="0" applyFont="1" applyFill="1" applyBorder="1" applyAlignment="1" applyProtection="1">
      <alignment horizontal="centerContinuous" vertical="center"/>
      <protection locked="0"/>
    </xf>
    <xf numFmtId="0" fontId="5" fillId="4" borderId="155" xfId="0" applyFont="1" applyFill="1" applyBorder="1" applyAlignment="1" applyProtection="1">
      <alignment horizontal="centerContinuous" vertical="center"/>
      <protection locked="0"/>
    </xf>
    <xf numFmtId="0" fontId="5" fillId="4" borderId="139" xfId="0" applyFont="1" applyFill="1" applyBorder="1" applyAlignment="1" applyProtection="1">
      <alignment horizontal="centerContinuous" vertical="center"/>
      <protection locked="0"/>
    </xf>
    <xf numFmtId="49" fontId="5" fillId="4" borderId="140" xfId="0" applyNumberFormat="1" applyFont="1" applyFill="1" applyBorder="1" applyAlignment="1" applyProtection="1">
      <alignment vertical="center"/>
      <protection locked="0"/>
    </xf>
    <xf numFmtId="49" fontId="5" fillId="4" borderId="141" xfId="0" applyNumberFormat="1" applyFont="1" applyFill="1" applyBorder="1" applyAlignment="1" applyProtection="1">
      <alignment vertical="center"/>
      <protection locked="0"/>
    </xf>
    <xf numFmtId="49" fontId="16" fillId="4" borderId="160" xfId="0" applyNumberFormat="1" applyFont="1" applyFill="1" applyBorder="1" applyAlignment="1" applyProtection="1">
      <alignment horizontal="center" vertical="center"/>
      <protection locked="0"/>
    </xf>
    <xf numFmtId="49" fontId="16" fillId="4" borderId="141" xfId="0" applyNumberFormat="1" applyFont="1" applyFill="1" applyBorder="1" applyAlignment="1" applyProtection="1">
      <alignment horizontal="center" vertical="center"/>
      <protection locked="0"/>
    </xf>
    <xf numFmtId="0" fontId="5" fillId="4" borderId="162" xfId="0" applyFont="1" applyFill="1" applyBorder="1" applyAlignment="1" applyProtection="1">
      <alignment horizontal="centerContinuous" vertical="top"/>
      <protection locked="0"/>
    </xf>
    <xf numFmtId="0" fontId="5" fillId="4" borderId="150" xfId="0" applyFont="1" applyFill="1" applyBorder="1" applyAlignment="1" applyProtection="1">
      <alignment horizontal="centerContinuous" vertical="top"/>
      <protection locked="0"/>
    </xf>
    <xf numFmtId="0" fontId="22" fillId="4" borderId="110" xfId="0" applyFont="1" applyFill="1" applyBorder="1" applyAlignment="1" applyProtection="1">
      <alignment horizontal="center" vertical="center"/>
      <protection locked="0"/>
    </xf>
    <xf numFmtId="9" fontId="22" fillId="4" borderId="110" xfId="0" applyNumberFormat="1" applyFont="1" applyFill="1" applyBorder="1" applyAlignment="1" applyProtection="1">
      <alignment horizontal="right" vertical="center"/>
      <protection locked="0"/>
    </xf>
    <xf numFmtId="49" fontId="16" fillId="4" borderId="141" xfId="0" applyNumberFormat="1" applyFont="1" applyFill="1" applyBorder="1" applyAlignment="1" applyProtection="1">
      <alignment horizontal="center" vertical="center"/>
      <protection locked="0"/>
    </xf>
    <xf numFmtId="49" fontId="16" fillId="4" borderId="160" xfId="0" applyNumberFormat="1"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29" fillId="4" borderId="12" xfId="0" applyFont="1" applyFill="1" applyBorder="1" applyAlignment="1" applyProtection="1">
      <alignment vertical="center" shrinkToFit="1"/>
      <protection locked="0"/>
    </xf>
    <xf numFmtId="0" fontId="27" fillId="4" borderId="11" xfId="0" applyFont="1" applyFill="1" applyBorder="1" applyAlignment="1" applyProtection="1">
      <alignment vertical="center"/>
      <protection locked="0"/>
    </xf>
    <xf numFmtId="0" fontId="29" fillId="4" borderId="11" xfId="0" applyFont="1" applyFill="1" applyBorder="1" applyAlignment="1" applyProtection="1">
      <alignment vertical="center" shrinkToFit="1"/>
      <protection locked="0"/>
    </xf>
    <xf numFmtId="0" fontId="29" fillId="4" borderId="11" xfId="0" quotePrefix="1" applyFont="1" applyFill="1" applyBorder="1" applyAlignment="1" applyProtection="1">
      <alignment horizontal="left" vertical="center"/>
      <protection locked="0"/>
    </xf>
    <xf numFmtId="0" fontId="27" fillId="4" borderId="11" xfId="0" quotePrefix="1" applyFont="1" applyFill="1" applyBorder="1" applyAlignment="1" applyProtection="1">
      <alignment vertical="center" shrinkToFit="1"/>
      <protection locked="0"/>
    </xf>
    <xf numFmtId="0" fontId="27" fillId="4" borderId="11" xfId="0" applyFont="1" applyFill="1" applyBorder="1" applyAlignment="1" applyProtection="1">
      <alignment vertical="center" shrinkToFit="1"/>
      <protection locked="0"/>
    </xf>
    <xf numFmtId="0" fontId="30" fillId="4" borderId="14" xfId="0" quotePrefix="1" applyFont="1" applyFill="1" applyBorder="1" applyAlignment="1" applyProtection="1">
      <alignment horizontal="center" vertical="center"/>
      <protection locked="0"/>
    </xf>
    <xf numFmtId="0" fontId="27" fillId="4" borderId="12" xfId="0" applyFont="1" applyFill="1" applyBorder="1" applyAlignment="1" applyProtection="1">
      <alignment vertical="center"/>
      <protection locked="0"/>
    </xf>
    <xf numFmtId="0" fontId="29" fillId="4" borderId="0" xfId="0" applyFont="1" applyFill="1" applyBorder="1" applyAlignment="1" applyProtection="1">
      <alignment vertical="center" shrinkToFit="1"/>
      <protection locked="0"/>
    </xf>
    <xf numFmtId="0" fontId="27" fillId="4" borderId="0" xfId="0" applyFont="1" applyFill="1" applyBorder="1" applyAlignment="1" applyProtection="1">
      <alignment horizontal="center" vertical="center" shrinkToFit="1"/>
      <protection locked="0"/>
    </xf>
    <xf numFmtId="0" fontId="27" fillId="4" borderId="0" xfId="0" applyFont="1" applyFill="1" applyBorder="1" applyAlignment="1" applyProtection="1">
      <alignment vertical="center"/>
      <protection locked="0"/>
    </xf>
    <xf numFmtId="0" fontId="30" fillId="4" borderId="0" xfId="0" applyFont="1" applyFill="1" applyBorder="1" applyAlignment="1" applyProtection="1">
      <alignment vertical="center" shrinkToFit="1"/>
      <protection locked="0"/>
    </xf>
    <xf numFmtId="0" fontId="31" fillId="4" borderId="0" xfId="0" applyFont="1" applyFill="1" applyBorder="1" applyAlignment="1" applyProtection="1">
      <alignment horizontal="left" vertical="center"/>
      <protection locked="0"/>
    </xf>
    <xf numFmtId="0" fontId="27" fillId="4" borderId="14" xfId="0" applyFont="1" applyFill="1" applyBorder="1" applyAlignment="1" applyProtection="1">
      <alignment vertical="center"/>
      <protection locked="0"/>
    </xf>
    <xf numFmtId="0" fontId="32" fillId="0" borderId="0" xfId="5" applyFont="1" applyFill="1" applyAlignment="1">
      <alignment vertical="center"/>
    </xf>
    <xf numFmtId="38" fontId="32" fillId="0" borderId="0" xfId="3" applyFont="1" applyFill="1" applyAlignment="1">
      <alignment vertical="center"/>
    </xf>
    <xf numFmtId="0" fontId="27" fillId="0" borderId="0" xfId="5" applyFont="1" applyFill="1" applyAlignment="1">
      <alignment vertical="center"/>
    </xf>
    <xf numFmtId="38" fontId="27" fillId="0" borderId="0" xfId="3" applyFont="1" applyFill="1" applyAlignment="1">
      <alignment vertical="center"/>
    </xf>
    <xf numFmtId="38" fontId="28" fillId="0" borderId="0" xfId="3" applyFont="1" applyAlignment="1">
      <alignment horizontal="right" vertical="center"/>
    </xf>
    <xf numFmtId="38" fontId="35" fillId="0" borderId="0" xfId="3" quotePrefix="1" applyFont="1" applyFill="1" applyAlignment="1">
      <alignment horizontal="center" vertical="center"/>
    </xf>
    <xf numFmtId="38" fontId="29" fillId="0" borderId="0" xfId="3" applyFont="1" applyFill="1" applyAlignment="1">
      <alignment horizontal="left" vertical="center"/>
    </xf>
    <xf numFmtId="0" fontId="29" fillId="0" borderId="0" xfId="5" applyFont="1" applyFill="1" applyAlignment="1">
      <alignment horizontal="distributed" vertical="center"/>
    </xf>
    <xf numFmtId="0" fontId="29" fillId="0" borderId="0" xfId="5" applyFont="1" applyFill="1" applyAlignment="1">
      <alignment horizontal="center" vertical="center"/>
    </xf>
    <xf numFmtId="38" fontId="29" fillId="0" borderId="0" xfId="3" quotePrefix="1" applyFont="1" applyFill="1" applyAlignment="1">
      <alignment horizontal="right" vertical="center"/>
    </xf>
    <xf numFmtId="38" fontId="29" fillId="0" borderId="0" xfId="3" applyFont="1" applyFill="1" applyAlignment="1">
      <alignment horizontal="center" vertical="center"/>
    </xf>
    <xf numFmtId="38" fontId="29" fillId="0" borderId="0" xfId="3" applyFont="1" applyFill="1" applyAlignment="1">
      <alignment vertical="center"/>
    </xf>
    <xf numFmtId="38" fontId="29" fillId="0" borderId="0" xfId="3" quotePrefix="1" applyFont="1" applyFill="1" applyAlignment="1">
      <alignment vertical="center"/>
    </xf>
    <xf numFmtId="38" fontId="29" fillId="0" borderId="0" xfId="3" quotePrefix="1" applyFont="1" applyFill="1" applyAlignment="1">
      <alignment horizontal="left" vertical="center"/>
    </xf>
    <xf numFmtId="38" fontId="31" fillId="0" borderId="0" xfId="3" applyFont="1" applyFill="1" applyAlignment="1">
      <alignment horizontal="right" vertical="center"/>
    </xf>
    <xf numFmtId="38" fontId="27" fillId="0" borderId="0" xfId="3" quotePrefix="1" applyFont="1" applyFill="1" applyAlignment="1">
      <alignment vertical="center"/>
    </xf>
    <xf numFmtId="181" fontId="27" fillId="0" borderId="0" xfId="4" applyNumberFormat="1" applyFont="1" applyFill="1" applyAlignment="1">
      <alignment vertical="center"/>
    </xf>
    <xf numFmtId="38" fontId="31" fillId="0" borderId="0" xfId="3" applyFont="1" applyFill="1" applyAlignment="1">
      <alignment vertical="center"/>
    </xf>
    <xf numFmtId="38" fontId="27" fillId="0" borderId="0" xfId="3" applyFont="1" applyFill="1" applyAlignment="1">
      <alignment horizontal="center" vertical="center"/>
    </xf>
    <xf numFmtId="0" fontId="29" fillId="0" borderId="0" xfId="5" applyFont="1" applyFill="1" applyAlignment="1">
      <alignment vertical="center"/>
    </xf>
    <xf numFmtId="0" fontId="27" fillId="0" borderId="0" xfId="5" applyFont="1" applyAlignment="1">
      <alignment vertical="center"/>
    </xf>
    <xf numFmtId="38" fontId="27" fillId="0" borderId="0" xfId="3" applyFont="1" applyAlignment="1">
      <alignment vertical="center"/>
    </xf>
    <xf numFmtId="38" fontId="27" fillId="0" borderId="0" xfId="3" applyFont="1" applyBorder="1" applyAlignment="1">
      <alignment vertical="center"/>
    </xf>
    <xf numFmtId="38" fontId="28" fillId="0" borderId="0" xfId="3" applyFont="1" applyFill="1" applyAlignment="1">
      <alignment horizontal="center" vertical="center"/>
    </xf>
    <xf numFmtId="38" fontId="28" fillId="0" borderId="0" xfId="3" applyFont="1" applyAlignment="1">
      <alignment vertical="center"/>
    </xf>
    <xf numFmtId="38" fontId="28" fillId="0" borderId="0" xfId="3" applyFont="1" applyAlignment="1">
      <alignment horizontal="center" vertical="center"/>
    </xf>
    <xf numFmtId="0" fontId="27" fillId="0" borderId="104" xfId="5" applyFont="1" applyBorder="1" applyAlignment="1">
      <alignment horizontal="center" vertical="center"/>
    </xf>
    <xf numFmtId="38" fontId="27" fillId="0" borderId="163" xfId="3" quotePrefix="1" applyFont="1" applyBorder="1" applyAlignment="1">
      <alignment horizontal="center" vertical="center"/>
    </xf>
    <xf numFmtId="9" fontId="27" fillId="0" borderId="163" xfId="6" quotePrefix="1" applyFont="1" applyFill="1" applyBorder="1" applyAlignment="1">
      <alignment horizontal="center" vertical="center"/>
    </xf>
    <xf numFmtId="38" fontId="27" fillId="0" borderId="163" xfId="3" applyFont="1" applyBorder="1" applyAlignment="1">
      <alignment horizontal="center" vertical="center"/>
    </xf>
    <xf numFmtId="9" fontId="27" fillId="0" borderId="163" xfId="6" quotePrefix="1" applyFont="1" applyBorder="1" applyAlignment="1">
      <alignment horizontal="center" vertical="center"/>
    </xf>
    <xf numFmtId="182" fontId="27" fillId="0" borderId="163" xfId="6" quotePrefix="1" applyNumberFormat="1" applyFont="1" applyBorder="1" applyAlignment="1">
      <alignment horizontal="center" vertical="center"/>
    </xf>
    <xf numFmtId="38" fontId="27" fillId="0" borderId="0" xfId="3" applyFont="1" applyAlignment="1">
      <alignment horizontal="center" vertical="center"/>
    </xf>
    <xf numFmtId="0" fontId="27" fillId="0" borderId="0" xfId="5" applyFont="1" applyAlignment="1">
      <alignment horizontal="center" vertical="center"/>
    </xf>
    <xf numFmtId="0" fontId="27" fillId="0" borderId="164" xfId="5" applyFont="1" applyBorder="1" applyAlignment="1">
      <alignment vertical="center" shrinkToFit="1"/>
    </xf>
    <xf numFmtId="0" fontId="27" fillId="0" borderId="165" xfId="5" applyFont="1" applyBorder="1" applyAlignment="1">
      <alignment vertical="center" shrinkToFit="1"/>
    </xf>
    <xf numFmtId="0" fontId="27" fillId="0" borderId="165" xfId="5" applyFont="1" applyBorder="1" applyAlignment="1">
      <alignment horizontal="center" vertical="center" shrinkToFit="1"/>
    </xf>
    <xf numFmtId="38" fontId="27" fillId="0" borderId="165" xfId="5" applyNumberFormat="1" applyFont="1" applyBorder="1" applyAlignment="1">
      <alignment vertical="center" shrinkToFit="1"/>
    </xf>
    <xf numFmtId="38" fontId="27" fillId="0" borderId="166" xfId="3" applyFont="1" applyBorder="1" applyAlignment="1">
      <alignment vertical="center" shrinkToFit="1"/>
    </xf>
    <xf numFmtId="182" fontId="27" fillId="0" borderId="166" xfId="6" applyNumberFormat="1" applyFont="1" applyFill="1" applyBorder="1" applyAlignment="1">
      <alignment vertical="center" shrinkToFit="1"/>
    </xf>
    <xf numFmtId="38" fontId="27" fillId="0" borderId="166" xfId="3" applyFont="1" applyFill="1" applyBorder="1" applyAlignment="1">
      <alignment vertical="center" shrinkToFit="1"/>
    </xf>
    <xf numFmtId="182" fontId="27" fillId="0" borderId="166" xfId="3" applyNumberFormat="1" applyFont="1" applyFill="1" applyBorder="1" applyAlignment="1">
      <alignment vertical="center" shrinkToFit="1"/>
    </xf>
    <xf numFmtId="0" fontId="27" fillId="0" borderId="35" xfId="5" applyFont="1" applyBorder="1" applyAlignment="1">
      <alignment vertical="center" shrinkToFit="1"/>
    </xf>
    <xf numFmtId="0" fontId="27" fillId="0" borderId="34" xfId="5" applyFont="1" applyBorder="1" applyAlignment="1">
      <alignment vertical="center" shrinkToFit="1"/>
    </xf>
    <xf numFmtId="0" fontId="27" fillId="0" borderId="34" xfId="5" applyFont="1" applyBorder="1" applyAlignment="1">
      <alignment horizontal="center" vertical="center" shrinkToFit="1"/>
    </xf>
    <xf numFmtId="38" fontId="27" fillId="0" borderId="34" xfId="5" applyNumberFormat="1" applyFont="1" applyBorder="1" applyAlignment="1">
      <alignment vertical="center" shrinkToFit="1"/>
    </xf>
    <xf numFmtId="38" fontId="27" fillId="0" borderId="167" xfId="3" applyFont="1" applyBorder="1" applyAlignment="1">
      <alignment vertical="center" shrinkToFit="1"/>
    </xf>
    <xf numFmtId="182" fontId="27" fillId="0" borderId="167" xfId="6" applyNumberFormat="1" applyFont="1" applyFill="1" applyBorder="1" applyAlignment="1">
      <alignment vertical="center" shrinkToFit="1"/>
    </xf>
    <xf numFmtId="38" fontId="27" fillId="0" borderId="167" xfId="3" applyFont="1" applyFill="1" applyBorder="1" applyAlignment="1">
      <alignment vertical="center" shrinkToFit="1"/>
    </xf>
    <xf numFmtId="182" fontId="27" fillId="0" borderId="167" xfId="3" applyNumberFormat="1" applyFont="1" applyFill="1" applyBorder="1" applyAlignment="1">
      <alignment vertical="center" shrinkToFit="1"/>
    </xf>
    <xf numFmtId="0" fontId="27" fillId="0" borderId="41" xfId="5" applyFont="1" applyBorder="1" applyAlignment="1">
      <alignment vertical="center" shrinkToFit="1"/>
    </xf>
    <xf numFmtId="0" fontId="27" fillId="0" borderId="40" xfId="5" applyFont="1" applyBorder="1" applyAlignment="1">
      <alignment vertical="center" shrinkToFit="1"/>
    </xf>
    <xf numFmtId="0" fontId="27" fillId="0" borderId="40" xfId="5" applyFont="1" applyBorder="1" applyAlignment="1">
      <alignment horizontal="center" vertical="center" shrinkToFit="1"/>
    </xf>
    <xf numFmtId="38" fontId="27" fillId="0" borderId="40" xfId="5" applyNumberFormat="1" applyFont="1" applyBorder="1" applyAlignment="1">
      <alignment vertical="center" shrinkToFit="1"/>
    </xf>
    <xf numFmtId="38" fontId="27" fillId="0" borderId="168" xfId="3" applyFont="1" applyBorder="1" applyAlignment="1">
      <alignment vertical="center" shrinkToFit="1"/>
    </xf>
    <xf numFmtId="182" fontId="27" fillId="0" borderId="168" xfId="6" applyNumberFormat="1" applyFont="1" applyFill="1" applyBorder="1" applyAlignment="1">
      <alignment vertical="center" shrinkToFit="1"/>
    </xf>
    <xf numFmtId="38" fontId="27" fillId="0" borderId="168" xfId="3" applyFont="1" applyFill="1" applyBorder="1" applyAlignment="1">
      <alignment vertical="center" shrinkToFit="1"/>
    </xf>
    <xf numFmtId="182" fontId="27" fillId="0" borderId="168" xfId="3" applyNumberFormat="1" applyFont="1" applyFill="1" applyBorder="1" applyAlignment="1">
      <alignment vertical="center" shrinkToFit="1"/>
    </xf>
    <xf numFmtId="0" fontId="27" fillId="0" borderId="68" xfId="5" applyFont="1" applyBorder="1" applyAlignment="1">
      <alignment vertical="center" shrinkToFit="1"/>
    </xf>
    <xf numFmtId="0" fontId="27" fillId="0" borderId="71" xfId="5" applyFont="1" applyBorder="1" applyAlignment="1">
      <alignment vertical="center" shrinkToFit="1"/>
    </xf>
    <xf numFmtId="0" fontId="27" fillId="0" borderId="71" xfId="5" applyFont="1" applyBorder="1" applyAlignment="1">
      <alignment horizontal="center" vertical="center" shrinkToFit="1"/>
    </xf>
    <xf numFmtId="38" fontId="27" fillId="0" borderId="71" xfId="5" applyNumberFormat="1" applyFont="1" applyBorder="1" applyAlignment="1">
      <alignment vertical="center" shrinkToFit="1"/>
    </xf>
    <xf numFmtId="38" fontId="27" fillId="0" borderId="169" xfId="3" applyFont="1" applyBorder="1" applyAlignment="1">
      <alignment vertical="center" shrinkToFit="1"/>
    </xf>
    <xf numFmtId="182" fontId="27" fillId="0" borderId="169" xfId="6" applyNumberFormat="1" applyFont="1" applyFill="1" applyBorder="1" applyAlignment="1">
      <alignment vertical="center" shrinkToFit="1"/>
    </xf>
    <xf numFmtId="38" fontId="27" fillId="0" borderId="169" xfId="3" applyFont="1" applyFill="1" applyBorder="1" applyAlignment="1">
      <alignment vertical="center" shrinkToFit="1"/>
    </xf>
    <xf numFmtId="182" fontId="27" fillId="0" borderId="169" xfId="3" applyNumberFormat="1" applyFont="1" applyFill="1" applyBorder="1" applyAlignment="1">
      <alignment vertical="center" shrinkToFit="1"/>
    </xf>
    <xf numFmtId="38" fontId="27" fillId="0" borderId="163" xfId="3" applyFont="1" applyFill="1" applyBorder="1" applyAlignment="1">
      <alignment vertical="center" shrinkToFit="1"/>
    </xf>
    <xf numFmtId="182" fontId="27" fillId="0" borderId="163" xfId="6" applyNumberFormat="1" applyFont="1" applyFill="1" applyBorder="1" applyAlignment="1">
      <alignment vertical="center" shrinkToFit="1"/>
    </xf>
    <xf numFmtId="38" fontId="27" fillId="0" borderId="102" xfId="3" applyFont="1" applyFill="1" applyBorder="1" applyAlignment="1">
      <alignment vertical="center" shrinkToFit="1"/>
    </xf>
    <xf numFmtId="38" fontId="27" fillId="0" borderId="104" xfId="3" applyFont="1" applyFill="1" applyBorder="1" applyAlignment="1">
      <alignment vertical="center" shrinkToFit="1"/>
    </xf>
    <xf numFmtId="182" fontId="27" fillId="0" borderId="163" xfId="3" applyNumberFormat="1" applyFont="1" applyFill="1" applyBorder="1" applyAlignment="1">
      <alignment vertical="center" shrinkToFit="1"/>
    </xf>
    <xf numFmtId="182" fontId="27" fillId="0" borderId="170" xfId="6" applyNumberFormat="1" applyFont="1" applyFill="1" applyBorder="1" applyAlignment="1">
      <alignment vertical="center" shrinkToFit="1"/>
    </xf>
    <xf numFmtId="0" fontId="27" fillId="0" borderId="0" xfId="5" applyFont="1" applyFill="1" applyAlignment="1">
      <alignment vertical="center" justifyLastLine="1"/>
    </xf>
    <xf numFmtId="0" fontId="17" fillId="0" borderId="14" xfId="0" quotePrefix="1" applyFont="1" applyFill="1" applyBorder="1" applyAlignment="1">
      <alignment horizontal="center" vertical="center"/>
    </xf>
    <xf numFmtId="49" fontId="16" fillId="4" borderId="141" xfId="0" applyNumberFormat="1" applyFont="1" applyFill="1" applyBorder="1" applyAlignment="1" applyProtection="1">
      <alignment horizontal="center" vertical="center"/>
      <protection locked="0"/>
    </xf>
    <xf numFmtId="49" fontId="16" fillId="4" borderId="160" xfId="0" applyNumberFormat="1"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30" fillId="4" borderId="14" xfId="0" quotePrefix="1" applyFont="1" applyFill="1" applyBorder="1" applyAlignment="1" applyProtection="1">
      <alignment horizontal="center" vertical="center"/>
      <protection locked="0"/>
    </xf>
    <xf numFmtId="0" fontId="29" fillId="4" borderId="12" xfId="0" applyFont="1" applyFill="1" applyBorder="1" applyAlignment="1" applyProtection="1">
      <alignment vertical="center" shrinkToFit="1"/>
      <protection locked="0"/>
    </xf>
    <xf numFmtId="0" fontId="29" fillId="4" borderId="11" xfId="0" applyFont="1" applyFill="1" applyBorder="1" applyAlignment="1" applyProtection="1">
      <alignment vertical="center" shrinkToFit="1"/>
      <protection locked="0"/>
    </xf>
    <xf numFmtId="0" fontId="5" fillId="7" borderId="11" xfId="0" applyFont="1" applyFill="1" applyBorder="1" applyAlignment="1" applyProtection="1">
      <alignment vertical="center"/>
      <protection locked="0"/>
    </xf>
    <xf numFmtId="0" fontId="16" fillId="0" borderId="2" xfId="0" applyFont="1" applyFill="1" applyBorder="1" applyAlignment="1">
      <alignment horizontal="center" vertical="center"/>
    </xf>
    <xf numFmtId="0" fontId="13" fillId="2" borderId="4"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5" fillId="0" borderId="11" xfId="0" applyFont="1" applyFill="1" applyBorder="1" applyAlignment="1">
      <alignment horizontal="distributed" vertical="center"/>
    </xf>
    <xf numFmtId="0" fontId="15" fillId="0" borderId="12" xfId="0" applyFont="1" applyFill="1" applyBorder="1" applyAlignment="1">
      <alignment vertical="center" shrinkToFit="1"/>
    </xf>
    <xf numFmtId="0" fontId="13" fillId="2" borderId="2" xfId="0" applyFont="1" applyFill="1" applyBorder="1" applyAlignment="1">
      <alignment horizontal="center" vertical="center"/>
    </xf>
    <xf numFmtId="0" fontId="5" fillId="0" borderId="2" xfId="0" applyFont="1" applyFill="1" applyBorder="1" applyAlignment="1">
      <alignment horizontal="center" vertical="center"/>
    </xf>
    <xf numFmtId="180" fontId="27" fillId="4" borderId="119" xfId="0" applyNumberFormat="1" applyFont="1" applyFill="1" applyBorder="1" applyAlignment="1" applyProtection="1">
      <alignment horizontal="center" vertical="center"/>
      <protection locked="0"/>
    </xf>
    <xf numFmtId="180" fontId="27" fillId="4" borderId="119" xfId="0" applyNumberFormat="1" applyFont="1" applyFill="1" applyBorder="1" applyAlignment="1" applyProtection="1">
      <alignment horizontal="left" vertical="center"/>
      <protection locked="0"/>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7" xfId="0" quotePrefix="1" applyFont="1" applyFill="1" applyBorder="1" applyAlignment="1">
      <alignment horizontal="center" vertical="center"/>
    </xf>
    <xf numFmtId="0" fontId="13" fillId="0" borderId="8" xfId="0" quotePrefix="1" applyFont="1" applyFill="1" applyBorder="1" applyAlignment="1">
      <alignment horizontal="center" vertical="center"/>
    </xf>
    <xf numFmtId="0" fontId="13" fillId="0" borderId="0" xfId="0" quotePrefix="1" applyFont="1" applyFill="1" applyBorder="1" applyAlignment="1">
      <alignment horizontal="center" vertical="center"/>
    </xf>
    <xf numFmtId="0" fontId="13" fillId="0" borderId="13" xfId="0" quotePrefix="1" applyFont="1" applyFill="1" applyBorder="1" applyAlignment="1">
      <alignment horizontal="center" vertical="center"/>
    </xf>
    <xf numFmtId="0" fontId="13" fillId="0" borderId="25" xfId="0" quotePrefix="1" applyFont="1" applyFill="1" applyBorder="1" applyAlignment="1">
      <alignment horizontal="center" vertical="center"/>
    </xf>
    <xf numFmtId="0" fontId="13" fillId="0" borderId="26" xfId="0" quotePrefix="1" applyFont="1" applyFill="1" applyBorder="1" applyAlignment="1">
      <alignment horizontal="center" vertical="center"/>
    </xf>
    <xf numFmtId="0" fontId="15" fillId="0" borderId="11" xfId="0" applyFont="1" applyFill="1" applyBorder="1" applyAlignment="1">
      <alignment vertical="center" shrinkToFit="1"/>
    </xf>
    <xf numFmtId="0" fontId="5" fillId="0" borderId="11" xfId="0" quotePrefix="1" applyFont="1" applyFill="1" applyBorder="1" applyAlignment="1">
      <alignment horizontal="distributed" vertical="center"/>
    </xf>
    <xf numFmtId="0" fontId="19" fillId="2" borderId="11" xfId="0" applyFont="1" applyFill="1" applyBorder="1" applyAlignment="1">
      <alignment vertical="center" shrinkToFit="1"/>
    </xf>
    <xf numFmtId="0" fontId="5" fillId="0" borderId="11" xfId="0" applyFont="1" applyFill="1" applyBorder="1" applyAlignment="1">
      <alignment horizontal="center" vertical="center" shrinkToFit="1"/>
    </xf>
    <xf numFmtId="49" fontId="15" fillId="0" borderId="11" xfId="0" applyNumberFormat="1" applyFont="1" applyFill="1" applyBorder="1" applyAlignment="1">
      <alignment vertical="center" shrinkToFit="1"/>
    </xf>
    <xf numFmtId="49" fontId="15" fillId="0" borderId="11" xfId="0" applyNumberFormat="1" applyFont="1" applyFill="1" applyBorder="1" applyAlignment="1">
      <alignment horizontal="left" vertical="center"/>
    </xf>
    <xf numFmtId="49" fontId="15" fillId="0" borderId="11" xfId="0" applyNumberFormat="1" applyFont="1" applyFill="1" applyBorder="1" applyAlignment="1">
      <alignment vertical="center"/>
    </xf>
    <xf numFmtId="0" fontId="13" fillId="2" borderId="7"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49" fontId="15" fillId="0" borderId="0" xfId="0" applyNumberFormat="1" applyFont="1" applyFill="1" applyBorder="1" applyAlignment="1">
      <alignment horizontal="center" vertical="center"/>
    </xf>
    <xf numFmtId="49" fontId="15" fillId="0" borderId="0" xfId="0" quotePrefix="1" applyNumberFormat="1" applyFont="1" applyFill="1" applyBorder="1" applyAlignment="1">
      <alignment horizontal="center" vertical="center"/>
    </xf>
    <xf numFmtId="0" fontId="17" fillId="0" borderId="14" xfId="0" quotePrefix="1" applyFont="1" applyFill="1" applyBorder="1" applyAlignment="1">
      <alignment horizontal="center" vertical="center"/>
    </xf>
    <xf numFmtId="49" fontId="6" fillId="0" borderId="11" xfId="0" quotePrefix="1" applyNumberFormat="1" applyFont="1" applyFill="1" applyBorder="1" applyAlignment="1">
      <alignment horizontal="center" vertical="center" shrinkToFit="1"/>
    </xf>
    <xf numFmtId="49" fontId="6" fillId="0" borderId="1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6" fillId="0" borderId="0" xfId="0" applyFont="1" applyFill="1" applyBorder="1" applyAlignment="1"/>
    <xf numFmtId="0" fontId="16" fillId="0" borderId="12" xfId="0" applyFont="1" applyFill="1" applyBorder="1" applyAlignment="1"/>
    <xf numFmtId="0" fontId="6" fillId="0" borderId="11" xfId="0" applyFont="1" applyFill="1" applyBorder="1" applyAlignment="1">
      <alignment horizontal="center" vertical="center"/>
    </xf>
    <xf numFmtId="0" fontId="6" fillId="0" borderId="11" xfId="0" quotePrefix="1" applyFont="1" applyFill="1" applyBorder="1" applyAlignment="1">
      <alignment horizontal="center" vertical="center"/>
    </xf>
    <xf numFmtId="0" fontId="5" fillId="0" borderId="11" xfId="0" applyFont="1" applyFill="1" applyBorder="1" applyAlignment="1">
      <alignment horizontal="left" vertical="center" shrinkToFit="1"/>
    </xf>
    <xf numFmtId="49" fontId="13" fillId="0" borderId="11" xfId="0" applyNumberFormat="1" applyFont="1" applyFill="1" applyBorder="1" applyAlignment="1">
      <alignment horizontal="center" vertical="center" shrinkToFit="1"/>
    </xf>
    <xf numFmtId="0" fontId="5" fillId="0" borderId="171" xfId="0" applyFont="1" applyFill="1" applyBorder="1" applyAlignment="1">
      <alignment horizontal="center" vertical="center"/>
    </xf>
    <xf numFmtId="0" fontId="5" fillId="0" borderId="172" xfId="0" applyFont="1" applyFill="1" applyBorder="1" applyAlignment="1">
      <alignment horizontal="center" vertical="center"/>
    </xf>
    <xf numFmtId="0" fontId="13" fillId="0" borderId="172" xfId="0" applyFont="1" applyFill="1" applyBorder="1" applyAlignment="1">
      <alignment horizontal="center" vertical="center"/>
    </xf>
    <xf numFmtId="0" fontId="13" fillId="0" borderId="173"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1" xfId="0" quotePrefix="1" applyFont="1" applyFill="1" applyBorder="1" applyAlignment="1">
      <alignment horizontal="center" vertical="center" shrinkToFit="1"/>
    </xf>
    <xf numFmtId="0" fontId="5" fillId="0" borderId="12" xfId="0" applyFont="1" applyFill="1" applyBorder="1" applyAlignment="1">
      <alignment horizontal="center" vertical="center"/>
    </xf>
    <xf numFmtId="0" fontId="22" fillId="0" borderId="14" xfId="0" applyFont="1" applyFill="1" applyBorder="1" applyAlignment="1">
      <alignment horizontal="left" vertical="center" shrinkToFit="1"/>
    </xf>
    <xf numFmtId="0" fontId="22" fillId="0" borderId="14" xfId="0" applyFont="1" applyFill="1" applyBorder="1" applyAlignment="1">
      <alignment vertical="center" shrinkToFit="1"/>
    </xf>
    <xf numFmtId="0" fontId="5" fillId="0" borderId="12" xfId="0" applyFont="1" applyFill="1" applyBorder="1" applyAlignment="1">
      <alignment horizontal="distributed" vertical="center"/>
    </xf>
    <xf numFmtId="0" fontId="19" fillId="0" borderId="12" xfId="0" applyFont="1" applyFill="1" applyBorder="1" applyAlignment="1">
      <alignment horizontal="left" vertical="center" shrinkToFit="1"/>
    </xf>
    <xf numFmtId="0" fontId="19" fillId="0" borderId="12" xfId="0" applyFont="1" applyFill="1" applyBorder="1" applyAlignment="1">
      <alignment vertical="center" shrinkToFit="1"/>
    </xf>
    <xf numFmtId="49" fontId="19" fillId="3" borderId="22" xfId="0" applyNumberFormat="1" applyFont="1" applyFill="1" applyBorder="1" applyAlignment="1">
      <alignment horizontal="center" vertical="center"/>
    </xf>
    <xf numFmtId="49" fontId="19" fillId="3" borderId="23" xfId="0" quotePrefix="1"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49" fontId="15" fillId="6" borderId="23" xfId="0" quotePrefix="1" applyNumberFormat="1" applyFont="1" applyFill="1" applyBorder="1" applyAlignment="1">
      <alignment horizontal="center" vertical="center"/>
    </xf>
    <xf numFmtId="177" fontId="6" fillId="0" borderId="0" xfId="1" applyNumberFormat="1" applyFont="1" applyFill="1" applyBorder="1" applyAlignment="1">
      <alignment horizontal="center" vertical="center" shrinkToFit="1"/>
    </xf>
    <xf numFmtId="9" fontId="6" fillId="0" borderId="0" xfId="1" applyNumberFormat="1" applyFont="1" applyFill="1" applyBorder="1" applyAlignment="1">
      <alignment horizontal="center" vertical="center"/>
    </xf>
    <xf numFmtId="0" fontId="15" fillId="0" borderId="0" xfId="0" applyFont="1" applyFill="1" applyBorder="1" applyAlignment="1">
      <alignment horizontal="right"/>
    </xf>
    <xf numFmtId="0" fontId="15" fillId="0" borderId="0" xfId="0" applyFont="1" applyFill="1" applyBorder="1" applyAlignment="1">
      <alignment horizontal="center"/>
    </xf>
    <xf numFmtId="176" fontId="20" fillId="0" borderId="19" xfId="0" applyNumberFormat="1" applyFont="1" applyFill="1" applyBorder="1" applyAlignment="1">
      <alignment horizontal="right" vertical="center"/>
    </xf>
    <xf numFmtId="176" fontId="20" fillId="0" borderId="20" xfId="0" applyNumberFormat="1" applyFont="1" applyFill="1" applyBorder="1" applyAlignment="1">
      <alignment horizontal="right" vertical="center"/>
    </xf>
    <xf numFmtId="176" fontId="20" fillId="0" borderId="21" xfId="0" applyNumberFormat="1" applyFont="1" applyFill="1" applyBorder="1" applyAlignment="1">
      <alignment horizontal="right" vertical="center"/>
    </xf>
    <xf numFmtId="176" fontId="20" fillId="0" borderId="10"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76" fontId="20" fillId="0" borderId="13" xfId="0" applyNumberFormat="1" applyFont="1" applyFill="1" applyBorder="1" applyAlignment="1">
      <alignment horizontal="right" vertical="center"/>
    </xf>
    <xf numFmtId="176" fontId="20" fillId="0" borderId="24" xfId="0" applyNumberFormat="1" applyFont="1" applyFill="1" applyBorder="1" applyAlignment="1">
      <alignment horizontal="right" vertical="center"/>
    </xf>
    <xf numFmtId="176" fontId="20" fillId="0" borderId="25" xfId="0" applyNumberFormat="1" applyFont="1" applyFill="1" applyBorder="1" applyAlignment="1">
      <alignment horizontal="right" vertical="center"/>
    </xf>
    <xf numFmtId="176" fontId="20" fillId="0" borderId="26" xfId="0" applyNumberFormat="1" applyFont="1" applyFill="1" applyBorder="1" applyAlignment="1">
      <alignment horizontal="right" vertical="center"/>
    </xf>
    <xf numFmtId="0" fontId="5" fillId="0" borderId="2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8" xfId="0" applyFont="1" applyFill="1" applyBorder="1" applyAlignment="1">
      <alignment horizontal="center" vertical="center"/>
    </xf>
    <xf numFmtId="0" fontId="5" fillId="4" borderId="11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shrinkToFit="1"/>
    </xf>
    <xf numFmtId="179" fontId="5" fillId="0" borderId="11" xfId="0" applyNumberFormat="1" applyFont="1" applyFill="1" applyBorder="1" applyAlignment="1">
      <alignment vertical="center" shrinkToFit="1"/>
    </xf>
    <xf numFmtId="177" fontId="5" fillId="0" borderId="17" xfId="1" applyNumberFormat="1" applyFont="1" applyFill="1" applyBorder="1" applyAlignment="1">
      <alignment vertical="center" shrinkToFit="1"/>
    </xf>
    <xf numFmtId="177" fontId="5" fillId="0" borderId="11" xfId="1" applyNumberFormat="1" applyFont="1" applyFill="1" applyBorder="1" applyAlignment="1">
      <alignment vertical="center" shrinkToFit="1"/>
    </xf>
    <xf numFmtId="9" fontId="6" fillId="2" borderId="35" xfId="0" applyNumberFormat="1" applyFont="1" applyFill="1" applyBorder="1" applyAlignment="1">
      <alignment horizontal="center" vertical="center" shrinkToFit="1"/>
    </xf>
    <xf numFmtId="9" fontId="6" fillId="2" borderId="11" xfId="0" applyNumberFormat="1" applyFont="1" applyFill="1" applyBorder="1" applyAlignment="1">
      <alignment horizontal="center" vertical="center" shrinkToFit="1"/>
    </xf>
    <xf numFmtId="9" fontId="6" fillId="2" borderId="34" xfId="0" applyNumberFormat="1" applyFont="1" applyFill="1" applyBorder="1" applyAlignment="1">
      <alignment horizontal="center" vertical="center" shrinkToFit="1"/>
    </xf>
    <xf numFmtId="177" fontId="7" fillId="0" borderId="35"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36" xfId="1" applyNumberFormat="1" applyFont="1" applyFill="1" applyBorder="1" applyAlignment="1">
      <alignment horizontal="right" vertical="center"/>
    </xf>
    <xf numFmtId="9" fontId="6" fillId="0" borderId="35" xfId="0" applyNumberFormat="1" applyFont="1" applyFill="1" applyBorder="1" applyAlignment="1">
      <alignment horizontal="center" vertical="center" shrinkToFit="1"/>
    </xf>
    <xf numFmtId="9" fontId="6" fillId="0" borderId="11" xfId="0" applyNumberFormat="1" applyFont="1" applyFill="1" applyBorder="1" applyAlignment="1">
      <alignment horizontal="center" vertical="center" shrinkToFit="1"/>
    </xf>
    <xf numFmtId="9" fontId="6" fillId="0" borderId="34" xfId="0" applyNumberFormat="1" applyFont="1" applyFill="1" applyBorder="1" applyAlignment="1">
      <alignment horizontal="center" vertical="center" shrinkToFit="1"/>
    </xf>
    <xf numFmtId="178" fontId="5" fillId="0" borderId="33" xfId="0" applyNumberFormat="1" applyFont="1" applyFill="1" applyBorder="1" applyAlignment="1">
      <alignment horizontal="center" vertical="center"/>
    </xf>
    <xf numFmtId="178" fontId="5" fillId="0" borderId="11" xfId="0" applyNumberFormat="1" applyFont="1" applyFill="1" applyBorder="1" applyAlignment="1">
      <alignment horizontal="center" vertical="center"/>
    </xf>
    <xf numFmtId="178" fontId="5" fillId="0" borderId="18" xfId="0" applyNumberFormat="1" applyFont="1" applyFill="1" applyBorder="1" applyAlignment="1">
      <alignment horizontal="center" vertical="center"/>
    </xf>
    <xf numFmtId="178" fontId="5" fillId="0" borderId="17" xfId="0" applyNumberFormat="1" applyFont="1" applyFill="1" applyBorder="1" applyAlignment="1">
      <alignment horizontal="center" vertical="center"/>
    </xf>
    <xf numFmtId="179" fontId="5" fillId="0" borderId="17" xfId="0" applyNumberFormat="1" applyFont="1" applyFill="1" applyBorder="1" applyAlignment="1">
      <alignment horizontal="right" vertical="center" shrinkToFit="1"/>
    </xf>
    <xf numFmtId="179" fontId="5" fillId="0" borderId="11" xfId="0" applyNumberFormat="1" applyFont="1" applyFill="1" applyBorder="1" applyAlignment="1">
      <alignment horizontal="right" vertical="center" shrinkToFit="1"/>
    </xf>
    <xf numFmtId="179" fontId="5" fillId="0" borderId="18" xfId="0" applyNumberFormat="1" applyFont="1" applyFill="1" applyBorder="1" applyAlignment="1">
      <alignment horizontal="right" vertical="center" shrinkToFit="1"/>
    </xf>
    <xf numFmtId="177" fontId="5" fillId="0" borderId="17" xfId="1" applyNumberFormat="1" applyFont="1" applyFill="1" applyBorder="1" applyAlignment="1">
      <alignment horizontal="center" vertical="center" shrinkToFit="1"/>
    </xf>
    <xf numFmtId="177" fontId="5" fillId="0" borderId="11" xfId="1" applyNumberFormat="1" applyFont="1" applyFill="1" applyBorder="1" applyAlignment="1">
      <alignment horizontal="center" vertical="center" shrinkToFit="1"/>
    </xf>
    <xf numFmtId="38" fontId="13" fillId="2" borderId="37" xfId="1" applyFont="1" applyFill="1" applyBorder="1" applyAlignment="1">
      <alignment horizontal="right" vertical="center" shrinkToFit="1"/>
    </xf>
    <xf numFmtId="38" fontId="13" fillId="2" borderId="58" xfId="1" applyFont="1" applyFill="1" applyBorder="1" applyAlignment="1">
      <alignment horizontal="right" vertical="center" shrinkToFit="1"/>
    </xf>
    <xf numFmtId="0" fontId="6" fillId="4" borderId="54" xfId="0" applyFont="1" applyFill="1" applyBorder="1" applyAlignment="1">
      <alignment horizontal="center" vertical="center" shrinkToFit="1"/>
    </xf>
    <xf numFmtId="0" fontId="6" fillId="4" borderId="55"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38" fontId="13" fillId="2" borderId="57" xfId="1" applyFont="1" applyFill="1" applyBorder="1" applyAlignment="1">
      <alignment horizontal="right" vertical="center" shrinkToFit="1"/>
    </xf>
    <xf numFmtId="9" fontId="6" fillId="0" borderId="41" xfId="0" applyNumberFormat="1" applyFont="1" applyFill="1" applyBorder="1" applyAlignment="1">
      <alignment horizontal="center" vertical="center" shrinkToFit="1"/>
    </xf>
    <xf numFmtId="9" fontId="6" fillId="0" borderId="37" xfId="0" applyNumberFormat="1" applyFont="1" applyFill="1" applyBorder="1" applyAlignment="1">
      <alignment horizontal="center" vertical="center" shrinkToFit="1"/>
    </xf>
    <xf numFmtId="9" fontId="6" fillId="0" borderId="40" xfId="0" applyNumberFormat="1" applyFont="1" applyFill="1" applyBorder="1" applyAlignment="1">
      <alignment horizontal="center" vertical="center" shrinkToFit="1"/>
    </xf>
    <xf numFmtId="177" fontId="7" fillId="0" borderId="41" xfId="1" applyNumberFormat="1" applyFont="1" applyFill="1" applyBorder="1" applyAlignment="1">
      <alignment horizontal="right" vertical="center"/>
    </xf>
    <xf numFmtId="177" fontId="7" fillId="0" borderId="37" xfId="1" applyNumberFormat="1" applyFont="1" applyFill="1" applyBorder="1" applyAlignment="1">
      <alignment horizontal="right" vertical="center"/>
    </xf>
    <xf numFmtId="177" fontId="7" fillId="0" borderId="42"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9"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38" fontId="13" fillId="4" borderId="50" xfId="1" applyFont="1" applyFill="1" applyBorder="1" applyAlignment="1">
      <alignment horizontal="right" vertical="center" shrinkToFit="1"/>
    </xf>
    <xf numFmtId="38" fontId="13" fillId="4" borderId="52" xfId="1" applyFont="1" applyFill="1" applyBorder="1" applyAlignment="1">
      <alignment horizontal="right" vertical="center" shrinkToFit="1"/>
    </xf>
    <xf numFmtId="0" fontId="6" fillId="2" borderId="51" xfId="0" applyFont="1" applyFill="1" applyBorder="1" applyAlignment="1">
      <alignment horizontal="center" vertical="center" shrinkToFit="1"/>
    </xf>
    <xf numFmtId="38" fontId="13" fillId="4" borderId="53" xfId="1" applyFont="1" applyFill="1" applyBorder="1" applyAlignment="1">
      <alignment horizontal="right" vertical="center" shrinkToFit="1"/>
    </xf>
    <xf numFmtId="0" fontId="6" fillId="0" borderId="11" xfId="0" applyFont="1" applyFill="1" applyBorder="1" applyAlignment="1">
      <alignment horizontal="left" vertical="center" shrinkToFit="1"/>
    </xf>
    <xf numFmtId="0" fontId="6" fillId="0" borderId="18" xfId="0" applyFont="1" applyFill="1" applyBorder="1" applyAlignment="1">
      <alignment horizontal="left" vertical="center" shrinkToFit="1"/>
    </xf>
    <xf numFmtId="49" fontId="16" fillId="0" borderId="68"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69" xfId="0" applyNumberFormat="1" applyFont="1" applyFill="1" applyBorder="1" applyAlignment="1">
      <alignment horizontal="center" vertical="center"/>
    </xf>
    <xf numFmtId="49" fontId="16" fillId="0" borderId="70" xfId="0" applyNumberFormat="1" applyFont="1" applyFill="1" applyBorder="1" applyAlignment="1">
      <alignment horizontal="center" vertical="center"/>
    </xf>
    <xf numFmtId="49" fontId="16" fillId="0" borderId="71" xfId="0" applyNumberFormat="1" applyFont="1" applyFill="1" applyBorder="1" applyAlignment="1">
      <alignment horizontal="center" vertical="center"/>
    </xf>
    <xf numFmtId="0" fontId="5" fillId="0" borderId="62" xfId="0" applyFont="1" applyFill="1" applyBorder="1" applyAlignment="1">
      <alignment horizontal="center" vertical="center"/>
    </xf>
    <xf numFmtId="0" fontId="5" fillId="0" borderId="60" xfId="0" applyFont="1" applyFill="1" applyBorder="1" applyAlignment="1">
      <alignment horizontal="center" vertical="center"/>
    </xf>
    <xf numFmtId="49" fontId="16" fillId="0" borderId="65" xfId="0" applyNumberFormat="1" applyFont="1" applyFill="1" applyBorder="1" applyAlignment="1">
      <alignment horizontal="center" vertical="center"/>
    </xf>
    <xf numFmtId="49" fontId="16" fillId="0" borderId="66" xfId="0" applyNumberFormat="1" applyFont="1" applyFill="1" applyBorder="1" applyAlignment="1">
      <alignment horizontal="center" vertical="center"/>
    </xf>
    <xf numFmtId="49" fontId="16" fillId="0" borderId="67"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77" xfId="0" applyNumberFormat="1" applyFont="1" applyFill="1" applyBorder="1" applyAlignment="1">
      <alignment horizontal="center" vertical="center"/>
    </xf>
    <xf numFmtId="49" fontId="16" fillId="0" borderId="78" xfId="0" applyNumberFormat="1" applyFont="1" applyFill="1" applyBorder="1" applyAlignment="1">
      <alignment horizontal="center" vertical="center"/>
    </xf>
    <xf numFmtId="49" fontId="16" fillId="0" borderId="34" xfId="0" applyNumberFormat="1" applyFont="1" applyFill="1" applyBorder="1" applyAlignment="1">
      <alignment horizontal="center" vertical="center"/>
    </xf>
    <xf numFmtId="49" fontId="16" fillId="0" borderId="75" xfId="0" applyNumberFormat="1" applyFont="1" applyFill="1" applyBorder="1" applyAlignment="1">
      <alignment horizontal="center" vertical="center"/>
    </xf>
    <xf numFmtId="49" fontId="16" fillId="0" borderId="76" xfId="0" applyNumberFormat="1" applyFont="1" applyFill="1" applyBorder="1" applyAlignment="1">
      <alignment horizontal="center" vertical="center"/>
    </xf>
    <xf numFmtId="49" fontId="16" fillId="0" borderId="22" xfId="0" applyNumberFormat="1" applyFont="1" applyFill="1" applyBorder="1" applyAlignment="1">
      <alignment horizontal="center" vertical="center"/>
    </xf>
    <xf numFmtId="0" fontId="5" fillId="0" borderId="11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left" vertical="top" shrinkToFit="1"/>
    </xf>
    <xf numFmtId="0" fontId="5" fillId="0" borderId="20" xfId="0" applyFont="1" applyFill="1" applyBorder="1" applyAlignment="1">
      <alignment horizontal="left" vertical="top" shrinkToFit="1"/>
    </xf>
    <xf numFmtId="0" fontId="5" fillId="0" borderId="82" xfId="0" applyFont="1" applyFill="1" applyBorder="1" applyAlignment="1">
      <alignment horizontal="left" vertical="top" shrinkToFit="1"/>
    </xf>
    <xf numFmtId="0" fontId="5" fillId="0" borderId="99" xfId="0" applyFont="1" applyFill="1" applyBorder="1" applyAlignment="1">
      <alignment horizontal="left" vertical="top" shrinkToFit="1"/>
    </xf>
    <xf numFmtId="0" fontId="5" fillId="0" borderId="100" xfId="0" applyFont="1" applyFill="1" applyBorder="1" applyAlignment="1">
      <alignment horizontal="left" vertical="top" shrinkToFit="1"/>
    </xf>
    <xf numFmtId="0" fontId="5" fillId="0" borderId="101" xfId="0" applyFont="1" applyFill="1" applyBorder="1" applyAlignment="1">
      <alignment horizontal="left" vertical="top" shrinkToFit="1"/>
    </xf>
    <xf numFmtId="0" fontId="5" fillId="0" borderId="112"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98" xfId="0" applyFont="1" applyFill="1" applyBorder="1" applyAlignment="1">
      <alignment horizontal="center" vertical="center"/>
    </xf>
    <xf numFmtId="0" fontId="23" fillId="0" borderId="0" xfId="0" applyFont="1" applyFill="1" applyBorder="1" applyAlignment="1">
      <alignment horizontal="center" vertical="center"/>
    </xf>
    <xf numFmtId="0" fontId="5" fillId="0" borderId="63"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7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74" xfId="0" applyFont="1" applyFill="1" applyBorder="1" applyAlignment="1">
      <alignment horizontal="center" vertical="center" shrinkToFit="1"/>
    </xf>
    <xf numFmtId="0" fontId="5" fillId="0" borderId="4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15" fillId="0" borderId="81"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82" xfId="0" applyFont="1" applyFill="1" applyBorder="1" applyAlignment="1">
      <alignment horizontal="center" vertical="center"/>
    </xf>
    <xf numFmtId="0" fontId="15" fillId="0" borderId="8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6" xfId="0" applyFont="1" applyFill="1" applyBorder="1" applyAlignment="1">
      <alignment horizontal="center"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center" vertical="center"/>
    </xf>
    <xf numFmtId="0" fontId="15" fillId="0" borderId="101" xfId="0" applyFont="1" applyFill="1" applyBorder="1" applyAlignment="1">
      <alignment horizontal="center" vertical="center"/>
    </xf>
    <xf numFmtId="49" fontId="16" fillId="0" borderId="94" xfId="0" applyNumberFormat="1" applyFont="1" applyFill="1" applyBorder="1" applyAlignment="1">
      <alignment horizontal="center" vertical="center"/>
    </xf>
    <xf numFmtId="49" fontId="16" fillId="0" borderId="92" xfId="0" applyNumberFormat="1" applyFont="1" applyFill="1" applyBorder="1" applyAlignment="1">
      <alignment horizontal="center" vertical="center"/>
    </xf>
    <xf numFmtId="49" fontId="16" fillId="0" borderId="95" xfId="0" applyNumberFormat="1" applyFont="1" applyFill="1" applyBorder="1" applyAlignment="1">
      <alignment horizontal="center" vertical="center"/>
    </xf>
    <xf numFmtId="49" fontId="16" fillId="0" borderId="96" xfId="0" applyNumberFormat="1" applyFont="1" applyFill="1" applyBorder="1" applyAlignment="1">
      <alignment horizontal="center" vertical="center"/>
    </xf>
    <xf numFmtId="49" fontId="16" fillId="0" borderId="87" xfId="0" applyNumberFormat="1" applyFont="1" applyFill="1" applyBorder="1" applyAlignment="1">
      <alignment horizontal="center" vertical="center"/>
    </xf>
    <xf numFmtId="49" fontId="16" fillId="0" borderId="14" xfId="0" applyNumberFormat="1" applyFont="1" applyFill="1" applyBorder="1" applyAlignment="1">
      <alignment horizontal="center" vertical="center"/>
    </xf>
    <xf numFmtId="49" fontId="16" fillId="0" borderId="88" xfId="0" applyNumberFormat="1" applyFont="1" applyFill="1" applyBorder="1" applyAlignment="1">
      <alignment horizontal="center" vertical="center"/>
    </xf>
    <xf numFmtId="49" fontId="16" fillId="0" borderId="89" xfId="0" applyNumberFormat="1" applyFont="1" applyFill="1" applyBorder="1" applyAlignment="1">
      <alignment horizontal="center" vertical="center"/>
    </xf>
    <xf numFmtId="49" fontId="16" fillId="0" borderId="93" xfId="0" applyNumberFormat="1" applyFont="1" applyFill="1" applyBorder="1" applyAlignment="1">
      <alignment horizontal="center" vertical="center"/>
    </xf>
    <xf numFmtId="0" fontId="5" fillId="0" borderId="102"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49" fontId="16" fillId="0" borderId="90" xfId="0" applyNumberFormat="1" applyFont="1" applyFill="1" applyBorder="1" applyAlignment="1">
      <alignment horizontal="center" vertical="center"/>
    </xf>
    <xf numFmtId="49" fontId="5" fillId="0" borderId="92" xfId="0" applyNumberFormat="1" applyFont="1" applyFill="1" applyBorder="1" applyAlignment="1">
      <alignment horizontal="distributed" vertical="center"/>
    </xf>
    <xf numFmtId="0" fontId="5" fillId="4" borderId="102"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4" borderId="104" xfId="0" applyFont="1" applyFill="1" applyBorder="1" applyAlignment="1" applyProtection="1">
      <alignment horizontal="center" vertical="center"/>
      <protection locked="0"/>
    </xf>
    <xf numFmtId="49" fontId="16" fillId="4" borderId="143" xfId="0" applyNumberFormat="1" applyFont="1" applyFill="1" applyBorder="1" applyAlignment="1" applyProtection="1">
      <alignment horizontal="center" vertical="center"/>
      <protection locked="0"/>
    </xf>
    <xf numFmtId="49" fontId="16" fillId="4" borderId="141" xfId="0" applyNumberFormat="1" applyFont="1" applyFill="1" applyBorder="1" applyAlignment="1" applyProtection="1">
      <alignment horizontal="center" vertical="center"/>
      <protection locked="0"/>
    </xf>
    <xf numFmtId="49" fontId="16" fillId="4" borderId="160" xfId="0" applyNumberFormat="1" applyFont="1" applyFill="1" applyBorder="1" applyAlignment="1" applyProtection="1">
      <alignment horizontal="center" vertical="center"/>
      <protection locked="0"/>
    </xf>
    <xf numFmtId="49" fontId="16" fillId="4" borderId="161" xfId="0" applyNumberFormat="1" applyFont="1" applyFill="1" applyBorder="1" applyAlignment="1" applyProtection="1">
      <alignment horizontal="center" vertical="center"/>
      <protection locked="0"/>
    </xf>
    <xf numFmtId="49" fontId="16" fillId="4" borderId="142" xfId="0" applyNumberFormat="1" applyFont="1" applyFill="1" applyBorder="1" applyAlignment="1" applyProtection="1">
      <alignment horizontal="center" vertical="center"/>
      <protection locked="0"/>
    </xf>
    <xf numFmtId="49" fontId="16" fillId="4" borderId="87" xfId="0" applyNumberFormat="1" applyFont="1" applyFill="1" applyBorder="1" applyAlignment="1" applyProtection="1">
      <alignment horizontal="center" vertical="center"/>
      <protection locked="0"/>
    </xf>
    <xf numFmtId="49" fontId="16" fillId="4" borderId="14" xfId="0" applyNumberFormat="1" applyFont="1" applyFill="1" applyBorder="1" applyAlignment="1" applyProtection="1">
      <alignment horizontal="center" vertical="center"/>
      <protection locked="0"/>
    </xf>
    <xf numFmtId="49" fontId="16" fillId="4" borderId="88" xfId="0" applyNumberFormat="1" applyFont="1" applyFill="1" applyBorder="1" applyAlignment="1" applyProtection="1">
      <alignment horizontal="center" vertical="center"/>
      <protection locked="0"/>
    </xf>
    <xf numFmtId="49" fontId="16" fillId="4" borderId="89" xfId="0" applyNumberFormat="1" applyFont="1" applyFill="1" applyBorder="1" applyAlignment="1" applyProtection="1">
      <alignment horizontal="center" vertical="center"/>
      <protection locked="0"/>
    </xf>
    <xf numFmtId="49" fontId="16" fillId="4" borderId="90" xfId="0" applyNumberFormat="1" applyFont="1" applyFill="1" applyBorder="1" applyAlignment="1" applyProtection="1">
      <alignment horizontal="center" vertical="center"/>
      <protection locked="0"/>
    </xf>
    <xf numFmtId="49" fontId="5" fillId="4" borderId="141" xfId="0" applyNumberFormat="1" applyFont="1" applyFill="1" applyBorder="1" applyAlignment="1" applyProtection="1">
      <alignment horizontal="distributed" vertical="center"/>
      <protection locked="0"/>
    </xf>
    <xf numFmtId="49" fontId="16" fillId="4" borderId="77" xfId="0" applyNumberFormat="1" applyFont="1" applyFill="1" applyBorder="1" applyAlignment="1" applyProtection="1">
      <alignment horizontal="center" vertical="center"/>
      <protection locked="0"/>
    </xf>
    <xf numFmtId="49" fontId="16" fillId="4" borderId="34" xfId="0" applyNumberFormat="1" applyFont="1" applyFill="1" applyBorder="1" applyAlignment="1" applyProtection="1">
      <alignment horizontal="center" vertical="center"/>
      <protection locked="0"/>
    </xf>
    <xf numFmtId="49" fontId="16" fillId="4" borderId="11" xfId="0" applyNumberFormat="1" applyFont="1" applyFill="1" applyBorder="1" applyAlignment="1" applyProtection="1">
      <alignment horizontal="center" vertical="center"/>
      <protection locked="0"/>
    </xf>
    <xf numFmtId="49" fontId="16" fillId="4" borderId="159" xfId="0" applyNumberFormat="1" applyFont="1" applyFill="1" applyBorder="1" applyAlignment="1" applyProtection="1">
      <alignment horizontal="center" vertical="center"/>
      <protection locked="0"/>
    </xf>
    <xf numFmtId="49" fontId="16" fillId="4" borderId="76" xfId="0" applyNumberFormat="1" applyFont="1" applyFill="1" applyBorder="1" applyAlignment="1" applyProtection="1">
      <alignment horizontal="center" vertical="center"/>
      <protection locked="0"/>
    </xf>
    <xf numFmtId="49" fontId="16" fillId="4" borderId="22" xfId="0" applyNumberFormat="1" applyFont="1" applyFill="1" applyBorder="1" applyAlignment="1" applyProtection="1">
      <alignment horizontal="center" vertical="center"/>
      <protection locked="0"/>
    </xf>
    <xf numFmtId="49" fontId="16" fillId="4" borderId="35"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15" fillId="4" borderId="81" xfId="0"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protection locked="0"/>
    </xf>
    <xf numFmtId="0" fontId="15" fillId="4" borderId="129" xfId="0" applyFont="1" applyFill="1" applyBorder="1" applyAlignment="1" applyProtection="1">
      <alignment horizontal="center" vertical="center"/>
      <protection locked="0"/>
    </xf>
    <xf numFmtId="0" fontId="15" fillId="4" borderId="85"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4" borderId="118" xfId="0" applyFont="1" applyFill="1" applyBorder="1" applyAlignment="1" applyProtection="1">
      <alignment horizontal="center" vertical="center"/>
      <protection locked="0"/>
    </xf>
    <xf numFmtId="0" fontId="15" fillId="4" borderId="151" xfId="0" applyFont="1" applyFill="1" applyBorder="1" applyAlignment="1" applyProtection="1">
      <alignment horizontal="center" vertical="center"/>
      <protection locked="0"/>
    </xf>
    <xf numFmtId="0" fontId="15" fillId="4" borderId="121" xfId="0" applyFont="1" applyFill="1" applyBorder="1" applyAlignment="1" applyProtection="1">
      <alignment horizontal="center" vertical="center"/>
      <protection locked="0"/>
    </xf>
    <xf numFmtId="0" fontId="15" fillId="4" borderId="122" xfId="0" applyFont="1" applyFill="1" applyBorder="1" applyAlignment="1" applyProtection="1">
      <alignment horizontal="center" vertical="center"/>
      <protection locked="0"/>
    </xf>
    <xf numFmtId="49" fontId="16" fillId="4" borderId="68" xfId="0" applyNumberFormat="1" applyFont="1" applyFill="1" applyBorder="1" applyAlignment="1" applyProtection="1">
      <alignment horizontal="center" vertical="center"/>
      <protection locked="0"/>
    </xf>
    <xf numFmtId="49" fontId="16" fillId="4" borderId="12" xfId="0" applyNumberFormat="1" applyFont="1" applyFill="1" applyBorder="1" applyAlignment="1" applyProtection="1">
      <alignment horizontal="center" vertical="center"/>
      <protection locked="0"/>
    </xf>
    <xf numFmtId="49" fontId="16" fillId="4" borderId="69" xfId="0" applyNumberFormat="1" applyFont="1" applyFill="1" applyBorder="1" applyAlignment="1" applyProtection="1">
      <alignment horizontal="center" vertical="center"/>
      <protection locked="0"/>
    </xf>
    <xf numFmtId="49" fontId="16" fillId="4" borderId="70" xfId="0" applyNumberFormat="1" applyFont="1" applyFill="1" applyBorder="1" applyAlignment="1" applyProtection="1">
      <alignment horizontal="center" vertical="center"/>
      <protection locked="0"/>
    </xf>
    <xf numFmtId="49" fontId="16" fillId="4" borderId="71" xfId="0" applyNumberFormat="1"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73"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127" xfId="0" applyFont="1" applyFill="1" applyBorder="1" applyAlignment="1" applyProtection="1">
      <alignment horizontal="center" vertical="center" shrinkToFit="1"/>
      <protection locked="0"/>
    </xf>
    <xf numFmtId="49" fontId="16" fillId="4" borderId="158" xfId="0" applyNumberFormat="1" applyFont="1" applyFill="1" applyBorder="1" applyAlignment="1" applyProtection="1">
      <alignment horizontal="center" vertical="center"/>
      <protection locked="0"/>
    </xf>
    <xf numFmtId="49" fontId="16" fillId="4" borderId="66" xfId="0" applyNumberFormat="1" applyFont="1" applyFill="1" applyBorder="1" applyAlignment="1" applyProtection="1">
      <alignment horizontal="center" vertical="center"/>
      <protection locked="0"/>
    </xf>
    <xf numFmtId="49" fontId="16" fillId="4" borderId="67" xfId="0" applyNumberFormat="1" applyFont="1" applyFill="1" applyBorder="1" applyAlignment="1" applyProtection="1">
      <alignment horizontal="center" vertical="center"/>
      <protection locked="0"/>
    </xf>
    <xf numFmtId="0" fontId="5" fillId="4" borderId="128"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4" borderId="80" xfId="0" applyFont="1" applyFill="1" applyBorder="1" applyAlignment="1" applyProtection="1">
      <alignment horizontal="center" vertical="center"/>
      <protection locked="0"/>
    </xf>
    <xf numFmtId="0" fontId="5" fillId="6" borderId="81" xfId="0" applyFont="1" applyFill="1" applyBorder="1" applyAlignment="1" applyProtection="1">
      <alignment horizontal="left" vertical="top" shrinkToFit="1"/>
      <protection locked="0"/>
    </xf>
    <xf numFmtId="0" fontId="5" fillId="6" borderId="20" xfId="0" applyFont="1" applyFill="1" applyBorder="1" applyAlignment="1" applyProtection="1">
      <alignment horizontal="left" vertical="top" shrinkToFit="1"/>
      <protection locked="0"/>
    </xf>
    <xf numFmtId="0" fontId="5" fillId="6" borderId="129" xfId="0" applyFont="1" applyFill="1" applyBorder="1" applyAlignment="1" applyProtection="1">
      <alignment horizontal="left" vertical="top" shrinkToFit="1"/>
      <protection locked="0"/>
    </xf>
    <xf numFmtId="0" fontId="5" fillId="6" borderId="151" xfId="0" applyFont="1" applyFill="1" applyBorder="1" applyAlignment="1" applyProtection="1">
      <alignment horizontal="left" vertical="top" shrinkToFit="1"/>
      <protection locked="0"/>
    </xf>
    <xf numFmtId="0" fontId="5" fillId="6" borderId="121" xfId="0" applyFont="1" applyFill="1" applyBorder="1" applyAlignment="1" applyProtection="1">
      <alignment horizontal="left" vertical="top" shrinkToFit="1"/>
      <protection locked="0"/>
    </xf>
    <xf numFmtId="0" fontId="5" fillId="6" borderId="122" xfId="0" applyFont="1" applyFill="1" applyBorder="1" applyAlignment="1" applyProtection="1">
      <alignment horizontal="left" vertical="top" shrinkToFit="1"/>
      <protection locked="0"/>
    </xf>
    <xf numFmtId="0" fontId="5" fillId="4" borderId="120" xfId="0" applyFont="1" applyFill="1" applyBorder="1" applyAlignment="1" applyProtection="1">
      <alignment horizontal="center" vertical="center"/>
      <protection locked="0"/>
    </xf>
    <xf numFmtId="0" fontId="5" fillId="4" borderId="121" xfId="0" applyFont="1" applyFill="1" applyBorder="1" applyAlignment="1" applyProtection="1">
      <alignment horizontal="center" vertical="center"/>
      <protection locked="0"/>
    </xf>
    <xf numFmtId="0" fontId="5" fillId="4" borderId="150"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5" fillId="4" borderId="155" xfId="0" applyFont="1" applyFill="1" applyBorder="1" applyAlignment="1" applyProtection="1">
      <alignment horizontal="center" vertical="center"/>
      <protection locked="0"/>
    </xf>
    <xf numFmtId="0" fontId="5" fillId="4" borderId="153" xfId="0" applyFont="1" applyFill="1" applyBorder="1" applyAlignment="1" applyProtection="1">
      <alignment horizontal="center" vertical="center"/>
      <protection locked="0"/>
    </xf>
    <xf numFmtId="0" fontId="5" fillId="4" borderId="156" xfId="0" applyFont="1" applyFill="1" applyBorder="1" applyAlignment="1" applyProtection="1">
      <alignment horizontal="center" vertical="center" shrinkToFit="1"/>
      <protection locked="0"/>
    </xf>
    <xf numFmtId="0" fontId="5" fillId="4" borderId="153" xfId="0" applyFont="1" applyFill="1" applyBorder="1" applyAlignment="1" applyProtection="1">
      <alignment horizontal="center" vertical="center" shrinkToFit="1"/>
      <protection locked="0"/>
    </xf>
    <xf numFmtId="0" fontId="5" fillId="4" borderId="157" xfId="0" applyFont="1" applyFill="1" applyBorder="1" applyAlignment="1" applyProtection="1">
      <alignment horizontal="center" vertical="center" shrinkToFit="1"/>
      <protection locked="0"/>
    </xf>
    <xf numFmtId="0" fontId="6" fillId="4" borderId="149" xfId="0" applyFont="1" applyFill="1" applyBorder="1" applyAlignment="1" applyProtection="1">
      <alignment horizontal="center" vertical="center" shrinkToFit="1"/>
    </xf>
    <xf numFmtId="0" fontId="6" fillId="4" borderId="55" xfId="0" applyFont="1" applyFill="1" applyBorder="1" applyAlignment="1" applyProtection="1">
      <alignment horizontal="center" vertical="center" shrinkToFit="1"/>
    </xf>
    <xf numFmtId="38" fontId="13" fillId="4" borderId="37" xfId="1" applyFont="1" applyFill="1" applyBorder="1" applyAlignment="1" applyProtection="1">
      <alignment horizontal="right" vertical="center" shrinkToFit="1"/>
    </xf>
    <xf numFmtId="0" fontId="6" fillId="4" borderId="56" xfId="0" applyFont="1" applyFill="1" applyBorder="1" applyAlignment="1" applyProtection="1">
      <alignment horizontal="center" vertical="center" shrinkToFit="1"/>
    </xf>
    <xf numFmtId="38" fontId="13" fillId="4" borderId="57" xfId="1" applyFont="1" applyFill="1" applyBorder="1" applyAlignment="1" applyProtection="1">
      <alignment horizontal="right" vertical="center" shrinkToFit="1"/>
    </xf>
    <xf numFmtId="38" fontId="13" fillId="4" borderId="139" xfId="1" applyFont="1" applyFill="1" applyBorder="1" applyAlignment="1" applyProtection="1">
      <alignment horizontal="right" vertical="center" shrinkToFit="1"/>
    </xf>
    <xf numFmtId="177" fontId="7" fillId="4" borderId="143" xfId="1" applyNumberFormat="1" applyFont="1" applyFill="1" applyBorder="1" applyAlignment="1" applyProtection="1">
      <alignment horizontal="right" vertical="center"/>
    </xf>
    <xf numFmtId="177" fontId="7" fillId="4" borderId="141" xfId="1" applyNumberFormat="1" applyFont="1" applyFill="1" applyBorder="1" applyAlignment="1" applyProtection="1">
      <alignment horizontal="right" vertical="center"/>
    </xf>
    <xf numFmtId="177" fontId="7" fillId="4" borderId="144" xfId="1" applyNumberFormat="1" applyFont="1" applyFill="1" applyBorder="1" applyAlignment="1" applyProtection="1">
      <alignment horizontal="right" vertical="center"/>
    </xf>
    <xf numFmtId="0" fontId="6" fillId="4" borderId="145" xfId="0" applyFont="1" applyFill="1" applyBorder="1" applyAlignment="1" applyProtection="1">
      <alignment horizontal="center" vertical="center" shrinkToFit="1"/>
    </xf>
    <xf numFmtId="0" fontId="6" fillId="4" borderId="146" xfId="0" applyFont="1" applyFill="1" applyBorder="1" applyAlignment="1" applyProtection="1">
      <alignment horizontal="center" vertical="center" shrinkToFit="1"/>
    </xf>
    <xf numFmtId="38" fontId="13" fillId="4" borderId="119" xfId="1" applyFont="1" applyFill="1" applyBorder="1" applyAlignment="1" applyProtection="1">
      <alignment horizontal="right" vertical="center" shrinkToFit="1"/>
    </xf>
    <xf numFmtId="38" fontId="13" fillId="4" borderId="147" xfId="1" applyFont="1" applyFill="1" applyBorder="1" applyAlignment="1" applyProtection="1">
      <alignment horizontal="right" vertical="center" shrinkToFit="1"/>
    </xf>
    <xf numFmtId="0" fontId="6" fillId="4" borderId="148" xfId="0" applyFont="1" applyFill="1" applyBorder="1" applyAlignment="1" applyProtection="1">
      <alignment horizontal="center" vertical="center" shrinkToFit="1"/>
    </xf>
    <xf numFmtId="38" fontId="13" fillId="4" borderId="136" xfId="1" applyFont="1" applyFill="1" applyBorder="1" applyAlignment="1" applyProtection="1">
      <alignment horizontal="right" vertical="center" shrinkToFit="1"/>
    </xf>
    <xf numFmtId="9" fontId="6" fillId="6" borderId="35" xfId="0" applyNumberFormat="1" applyFont="1" applyFill="1" applyBorder="1" applyAlignment="1" applyProtection="1">
      <alignment horizontal="center" vertical="center" shrinkToFit="1"/>
      <protection locked="0"/>
    </xf>
    <xf numFmtId="9" fontId="6" fillId="6" borderId="11" xfId="0" applyNumberFormat="1" applyFont="1" applyFill="1" applyBorder="1" applyAlignment="1" applyProtection="1">
      <alignment horizontal="center" vertical="center" shrinkToFit="1"/>
      <protection locked="0"/>
    </xf>
    <xf numFmtId="9" fontId="6" fillId="6" borderId="34" xfId="0" applyNumberFormat="1" applyFont="1" applyFill="1" applyBorder="1" applyAlignment="1" applyProtection="1">
      <alignment horizontal="center" vertical="center" shrinkToFit="1"/>
      <protection locked="0"/>
    </xf>
    <xf numFmtId="177" fontId="7" fillId="6" borderId="35" xfId="1" applyNumberFormat="1" applyFont="1" applyFill="1" applyBorder="1" applyAlignment="1" applyProtection="1">
      <alignment horizontal="right" vertical="center"/>
      <protection locked="0"/>
    </xf>
    <xf numFmtId="177" fontId="7" fillId="6" borderId="11" xfId="1" applyNumberFormat="1" applyFont="1" applyFill="1" applyBorder="1" applyAlignment="1" applyProtection="1">
      <alignment horizontal="right" vertical="center"/>
      <protection locked="0"/>
    </xf>
    <xf numFmtId="177" fontId="7" fillId="6" borderId="138" xfId="1" applyNumberFormat="1" applyFont="1" applyFill="1" applyBorder="1" applyAlignment="1" applyProtection="1">
      <alignment horizontal="right" vertical="center"/>
      <protection locked="0"/>
    </xf>
    <xf numFmtId="178" fontId="5" fillId="6" borderId="137" xfId="0" applyNumberFormat="1" applyFont="1" applyFill="1" applyBorder="1" applyAlignment="1" applyProtection="1">
      <alignment horizontal="center" vertical="center"/>
      <protection locked="0"/>
    </xf>
    <xf numFmtId="178" fontId="5" fillId="6" borderId="11" xfId="0" applyNumberFormat="1" applyFont="1" applyFill="1" applyBorder="1" applyAlignment="1" applyProtection="1">
      <alignment horizontal="center" vertical="center"/>
      <protection locked="0"/>
    </xf>
    <xf numFmtId="178" fontId="5" fillId="6" borderId="18" xfId="0" applyNumberFormat="1" applyFont="1" applyFill="1" applyBorder="1" applyAlignment="1" applyProtection="1">
      <alignment horizontal="center" vertical="center"/>
      <protection locked="0"/>
    </xf>
    <xf numFmtId="178" fontId="5" fillId="6" borderId="17"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center" shrinkToFit="1"/>
      <protection locked="0"/>
    </xf>
    <xf numFmtId="0" fontId="6" fillId="6" borderId="18" xfId="0" applyFont="1" applyFill="1" applyBorder="1" applyAlignment="1" applyProtection="1">
      <alignment horizontal="left" vertical="center" shrinkToFit="1"/>
      <protection locked="0"/>
    </xf>
    <xf numFmtId="0" fontId="5" fillId="6" borderId="17"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8" xfId="0" applyFont="1" applyFill="1" applyBorder="1" applyAlignment="1" applyProtection="1">
      <alignment horizontal="center" vertical="center"/>
      <protection locked="0"/>
    </xf>
    <xf numFmtId="179" fontId="5" fillId="6" borderId="11" xfId="0" applyNumberFormat="1" applyFont="1" applyFill="1" applyBorder="1" applyAlignment="1" applyProtection="1">
      <alignment vertical="center" shrinkToFit="1"/>
      <protection locked="0"/>
    </xf>
    <xf numFmtId="177" fontId="5" fillId="6" borderId="17" xfId="1" applyNumberFormat="1" applyFont="1" applyFill="1" applyBorder="1" applyAlignment="1" applyProtection="1">
      <alignment horizontal="right" vertical="center" shrinkToFit="1"/>
      <protection locked="0"/>
    </xf>
    <xf numFmtId="177" fontId="5" fillId="6" borderId="11" xfId="1" applyNumberFormat="1" applyFont="1" applyFill="1" applyBorder="1" applyAlignment="1" applyProtection="1">
      <alignment horizontal="right" vertical="center" shrinkToFit="1"/>
      <protection locked="0"/>
    </xf>
    <xf numFmtId="9" fontId="6" fillId="6" borderId="41" xfId="0" applyNumberFormat="1" applyFont="1" applyFill="1" applyBorder="1" applyAlignment="1" applyProtection="1">
      <alignment horizontal="center" vertical="center" shrinkToFit="1"/>
      <protection locked="0"/>
    </xf>
    <xf numFmtId="9" fontId="6" fillId="6" borderId="37" xfId="0" applyNumberFormat="1" applyFont="1" applyFill="1" applyBorder="1" applyAlignment="1" applyProtection="1">
      <alignment horizontal="center" vertical="center" shrinkToFit="1"/>
      <protection locked="0"/>
    </xf>
    <xf numFmtId="9" fontId="6" fillId="6" borderId="40" xfId="0" applyNumberFormat="1" applyFont="1" applyFill="1" applyBorder="1" applyAlignment="1" applyProtection="1">
      <alignment horizontal="center" vertical="center" shrinkToFit="1"/>
      <protection locked="0"/>
    </xf>
    <xf numFmtId="177" fontId="7" fillId="6" borderId="41" xfId="1" applyNumberFormat="1" applyFont="1" applyFill="1" applyBorder="1" applyAlignment="1" applyProtection="1">
      <alignment horizontal="right" vertical="center"/>
      <protection locked="0"/>
    </xf>
    <xf numFmtId="177" fontId="7" fillId="6" borderId="37" xfId="1" applyNumberFormat="1" applyFont="1" applyFill="1" applyBorder="1" applyAlignment="1" applyProtection="1">
      <alignment horizontal="right" vertical="center"/>
      <protection locked="0"/>
    </xf>
    <xf numFmtId="177" fontId="7" fillId="6" borderId="139" xfId="1" applyNumberFormat="1" applyFont="1" applyFill="1" applyBorder="1" applyAlignment="1" applyProtection="1">
      <alignment horizontal="right" vertical="center"/>
      <protection locked="0"/>
    </xf>
    <xf numFmtId="0" fontId="5" fillId="6" borderId="11" xfId="0" applyFont="1" applyFill="1" applyBorder="1" applyAlignment="1" applyProtection="1">
      <alignment horizontal="left" vertical="center" shrinkToFit="1"/>
      <protection locked="0"/>
    </xf>
    <xf numFmtId="0" fontId="5" fillId="6" borderId="18" xfId="0" applyFont="1" applyFill="1" applyBorder="1" applyAlignment="1" applyProtection="1">
      <alignment horizontal="left" vertical="center" shrinkToFit="1"/>
      <protection locked="0"/>
    </xf>
    <xf numFmtId="179" fontId="5" fillId="6" borderId="17" xfId="0" applyNumberFormat="1" applyFont="1" applyFill="1" applyBorder="1" applyAlignment="1" applyProtection="1">
      <alignment horizontal="right" vertical="center" shrinkToFit="1"/>
      <protection locked="0"/>
    </xf>
    <xf numFmtId="179" fontId="5" fillId="6" borderId="11" xfId="0" applyNumberFormat="1" applyFont="1" applyFill="1" applyBorder="1" applyAlignment="1" applyProtection="1">
      <alignment horizontal="right" vertical="center" shrinkToFit="1"/>
      <protection locked="0"/>
    </xf>
    <xf numFmtId="179" fontId="5" fillId="6" borderId="18" xfId="0" applyNumberFormat="1" applyFont="1" applyFill="1" applyBorder="1" applyAlignment="1" applyProtection="1">
      <alignment horizontal="right" vertical="center" shrinkToFit="1"/>
      <protection locked="0"/>
    </xf>
    <xf numFmtId="0" fontId="5" fillId="6" borderId="137" xfId="0" applyFont="1" applyFill="1" applyBorder="1" applyAlignment="1" applyProtection="1">
      <alignment horizontal="center" vertical="center"/>
      <protection locked="0"/>
    </xf>
    <xf numFmtId="179" fontId="5" fillId="6" borderId="17" xfId="1" applyNumberFormat="1" applyFont="1" applyFill="1" applyBorder="1" applyAlignment="1" applyProtection="1">
      <alignment horizontal="right" vertical="center" shrinkToFit="1"/>
      <protection locked="0"/>
    </xf>
    <xf numFmtId="179" fontId="5" fillId="6" borderId="11" xfId="1" applyNumberFormat="1" applyFont="1" applyFill="1" applyBorder="1" applyAlignment="1" applyProtection="1">
      <alignment horizontal="right" vertical="center" shrinkToFit="1"/>
      <protection locked="0"/>
    </xf>
    <xf numFmtId="49" fontId="19" fillId="6" borderId="22" xfId="0" applyNumberFormat="1" applyFont="1" applyFill="1" applyBorder="1" applyAlignment="1" applyProtection="1">
      <alignment horizontal="center" vertical="center"/>
      <protection locked="0"/>
    </xf>
    <xf numFmtId="49" fontId="19" fillId="6" borderId="23" xfId="0" quotePrefix="1" applyNumberFormat="1"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5" fillId="4" borderId="119" xfId="0" applyFont="1" applyFill="1" applyBorder="1" applyAlignment="1" applyProtection="1">
      <alignment horizontal="center" vertical="center"/>
      <protection locked="0"/>
    </xf>
    <xf numFmtId="0" fontId="5" fillId="4" borderId="131" xfId="0" applyFont="1" applyFill="1" applyBorder="1" applyAlignment="1" applyProtection="1">
      <alignment horizontal="center" vertical="center"/>
      <protection locked="0"/>
    </xf>
    <xf numFmtId="0" fontId="5" fillId="4" borderId="133" xfId="0" applyFont="1" applyFill="1" applyBorder="1" applyAlignment="1" applyProtection="1">
      <alignment horizontal="center" vertical="center"/>
      <protection locked="0"/>
    </xf>
    <xf numFmtId="0" fontId="5" fillId="4" borderId="134" xfId="0" applyFont="1" applyFill="1" applyBorder="1" applyAlignment="1" applyProtection="1">
      <alignment horizontal="center" vertical="center"/>
      <protection locked="0"/>
    </xf>
    <xf numFmtId="0" fontId="15" fillId="6" borderId="0" xfId="0" applyFont="1" applyFill="1" applyBorder="1" applyAlignment="1" applyProtection="1">
      <alignment horizontal="center"/>
      <protection locked="0"/>
    </xf>
    <xf numFmtId="0" fontId="15" fillId="4" borderId="0" xfId="0" applyFont="1" applyFill="1" applyBorder="1" applyAlignment="1" applyProtection="1">
      <alignment horizontal="center"/>
      <protection locked="0"/>
    </xf>
    <xf numFmtId="177" fontId="6" fillId="4" borderId="0" xfId="1" applyNumberFormat="1" applyFont="1" applyFill="1" applyBorder="1" applyAlignment="1" applyProtection="1">
      <alignment horizontal="center" vertical="center" shrinkToFit="1"/>
      <protection locked="0"/>
    </xf>
    <xf numFmtId="9" fontId="6" fillId="4" borderId="0" xfId="1" applyNumberFormat="1" applyFont="1" applyFill="1" applyBorder="1" applyAlignment="1" applyProtection="1">
      <alignment horizontal="center" vertical="center"/>
      <protection locked="0"/>
    </xf>
    <xf numFmtId="0" fontId="15" fillId="4" borderId="0" xfId="0" applyFont="1" applyFill="1" applyBorder="1" applyAlignment="1" applyProtection="1">
      <alignment horizontal="right"/>
      <protection locked="0"/>
    </xf>
    <xf numFmtId="176" fontId="20" fillId="4" borderId="128" xfId="0" applyNumberFormat="1" applyFont="1" applyFill="1" applyBorder="1" applyAlignment="1" applyProtection="1">
      <alignment horizontal="right" vertical="center"/>
    </xf>
    <xf numFmtId="176" fontId="20" fillId="4" borderId="20" xfId="0" applyNumberFormat="1" applyFont="1" applyFill="1" applyBorder="1" applyAlignment="1" applyProtection="1">
      <alignment horizontal="right" vertical="center"/>
    </xf>
    <xf numFmtId="176" fontId="20" fillId="4" borderId="129" xfId="0" applyNumberFormat="1" applyFont="1" applyFill="1" applyBorder="1" applyAlignment="1" applyProtection="1">
      <alignment horizontal="right" vertical="center"/>
    </xf>
    <xf numFmtId="176" fontId="20" fillId="4" borderId="117" xfId="0" applyNumberFormat="1" applyFont="1" applyFill="1" applyBorder="1" applyAlignment="1" applyProtection="1">
      <alignment horizontal="right" vertical="center"/>
    </xf>
    <xf numFmtId="176" fontId="20" fillId="4" borderId="0" xfId="0" applyNumberFormat="1" applyFont="1" applyFill="1" applyBorder="1" applyAlignment="1" applyProtection="1">
      <alignment horizontal="right" vertical="center"/>
    </xf>
    <xf numFmtId="176" fontId="20" fillId="4" borderId="118" xfId="0" applyNumberFormat="1" applyFont="1" applyFill="1" applyBorder="1" applyAlignment="1" applyProtection="1">
      <alignment horizontal="right" vertical="center"/>
    </xf>
    <xf numFmtId="176" fontId="20" fillId="4" borderId="120" xfId="0" applyNumberFormat="1" applyFont="1" applyFill="1" applyBorder="1" applyAlignment="1" applyProtection="1">
      <alignment horizontal="right" vertical="center"/>
    </xf>
    <xf numFmtId="176" fontId="20" fillId="4" borderId="121" xfId="0" applyNumberFormat="1" applyFont="1" applyFill="1" applyBorder="1" applyAlignment="1" applyProtection="1">
      <alignment horizontal="right" vertical="center"/>
    </xf>
    <xf numFmtId="176" fontId="20" fillId="4" borderId="122" xfId="0" applyNumberFormat="1" applyFont="1" applyFill="1" applyBorder="1" applyAlignment="1" applyProtection="1">
      <alignment horizontal="right" vertical="center"/>
    </xf>
    <xf numFmtId="49" fontId="19" fillId="4" borderId="22" xfId="0" applyNumberFormat="1" applyFont="1" applyFill="1" applyBorder="1" applyAlignment="1" applyProtection="1">
      <alignment horizontal="center" vertical="center"/>
    </xf>
    <xf numFmtId="49" fontId="19" fillId="4" borderId="23" xfId="0" quotePrefix="1" applyNumberFormat="1" applyFont="1" applyFill="1" applyBorder="1" applyAlignment="1" applyProtection="1">
      <alignment horizontal="center" vertical="center"/>
    </xf>
    <xf numFmtId="49" fontId="15" fillId="4" borderId="0" xfId="0" applyNumberFormat="1" applyFont="1" applyFill="1" applyBorder="1" applyAlignment="1" applyProtection="1">
      <alignment horizontal="center" vertical="center"/>
      <protection locked="0"/>
    </xf>
    <xf numFmtId="49" fontId="15" fillId="4" borderId="0" xfId="0" quotePrefix="1" applyNumberFormat="1"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17" fillId="4" borderId="14" xfId="0" quotePrefix="1" applyFont="1" applyFill="1" applyBorder="1" applyAlignment="1" applyProtection="1">
      <alignment horizontal="center" vertical="center"/>
      <protection locked="0"/>
    </xf>
    <xf numFmtId="0" fontId="17" fillId="6" borderId="14" xfId="0" applyFont="1" applyFill="1" applyBorder="1" applyAlignment="1" applyProtection="1">
      <alignment horizontal="left" vertical="center" shrinkToFit="1"/>
      <protection locked="0"/>
    </xf>
    <xf numFmtId="0" fontId="17" fillId="6" borderId="14" xfId="0" applyFont="1" applyFill="1" applyBorder="1" applyAlignment="1" applyProtection="1">
      <alignment vertical="center" shrinkToFit="1"/>
      <protection locked="0"/>
    </xf>
    <xf numFmtId="0" fontId="5" fillId="4" borderId="12" xfId="0" applyFont="1" applyFill="1" applyBorder="1" applyAlignment="1" applyProtection="1">
      <alignment horizontal="distributed" vertical="center"/>
      <protection locked="0"/>
    </xf>
    <xf numFmtId="0" fontId="15" fillId="6" borderId="12" xfId="0" applyFont="1" applyFill="1" applyBorder="1" applyAlignment="1" applyProtection="1">
      <alignment horizontal="left" vertical="center" shrinkToFit="1"/>
      <protection locked="0"/>
    </xf>
    <xf numFmtId="0" fontId="15" fillId="6" borderId="12" xfId="0" applyFont="1" applyFill="1" applyBorder="1" applyAlignment="1" applyProtection="1">
      <alignment vertical="center" shrinkToFit="1"/>
      <protection locked="0"/>
    </xf>
    <xf numFmtId="0" fontId="13" fillId="4" borderId="115" xfId="0" applyFont="1" applyFill="1" applyBorder="1" applyAlignment="1" applyProtection="1">
      <alignment horizontal="distributed" vertical="center" justifyLastLine="1"/>
      <protection locked="0"/>
    </xf>
    <xf numFmtId="0" fontId="13" fillId="4" borderId="4" xfId="0" applyFont="1" applyFill="1" applyBorder="1" applyAlignment="1" applyProtection="1">
      <alignment horizontal="distributed" vertical="center" justifyLastLine="1"/>
      <protection locked="0"/>
    </xf>
    <xf numFmtId="0" fontId="5" fillId="4" borderId="11" xfId="0" applyFont="1" applyFill="1" applyBorder="1" applyAlignment="1" applyProtection="1">
      <alignment horizontal="center" vertical="center" shrinkToFit="1"/>
      <protection locked="0"/>
    </xf>
    <xf numFmtId="49" fontId="5" fillId="6" borderId="11" xfId="0" quotePrefix="1" applyNumberFormat="1" applyFont="1" applyFill="1" applyBorder="1" applyAlignment="1" applyProtection="1">
      <alignment horizontal="center" vertical="center" shrinkToFit="1"/>
      <protection locked="0"/>
    </xf>
    <xf numFmtId="49" fontId="5" fillId="6" borderId="11" xfId="0" applyNumberFormat="1"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16" fillId="4" borderId="0" xfId="0" applyFont="1" applyFill="1" applyBorder="1" applyAlignment="1" applyProtection="1">
      <protection locked="0"/>
    </xf>
    <xf numFmtId="0" fontId="16" fillId="4" borderId="12" xfId="0" applyFont="1" applyFill="1" applyBorder="1" applyAlignment="1" applyProtection="1">
      <protection locked="0"/>
    </xf>
    <xf numFmtId="0" fontId="5" fillId="4" borderId="11" xfId="0" quotePrefix="1" applyFont="1" applyFill="1" applyBorder="1" applyAlignment="1" applyProtection="1">
      <alignment horizontal="distributed" vertical="center"/>
      <protection locked="0"/>
    </xf>
    <xf numFmtId="0" fontId="5" fillId="6" borderId="11" xfId="0" quotePrefix="1" applyFont="1" applyFill="1" applyBorder="1" applyAlignment="1" applyProtection="1">
      <alignment horizontal="center" vertical="center"/>
      <protection locked="0"/>
    </xf>
    <xf numFmtId="0" fontId="5" fillId="4" borderId="11" xfId="0" applyFont="1" applyFill="1" applyBorder="1" applyAlignment="1" applyProtection="1">
      <alignment horizontal="left" vertical="center" shrinkToFit="1"/>
      <protection locked="0"/>
    </xf>
    <xf numFmtId="49" fontId="16" fillId="6" borderId="11" xfId="0" applyNumberFormat="1" applyFont="1" applyFill="1" applyBorder="1" applyAlignment="1" applyProtection="1">
      <alignment horizontal="center" vertical="center" shrinkToFit="1"/>
      <protection locked="0"/>
    </xf>
    <xf numFmtId="0" fontId="5" fillId="4" borderId="174" xfId="0" applyFont="1" applyFill="1" applyBorder="1" applyAlignment="1" applyProtection="1">
      <alignment horizontal="center" vertical="center"/>
      <protection locked="0"/>
    </xf>
    <xf numFmtId="0" fontId="13" fillId="0" borderId="153" xfId="0" applyFont="1" applyFill="1" applyBorder="1" applyAlignment="1" applyProtection="1">
      <alignment horizontal="center" vertical="center"/>
      <protection locked="0"/>
    </xf>
    <xf numFmtId="0" fontId="13" fillId="0" borderId="175" xfId="0" applyFont="1" applyFill="1" applyBorder="1" applyAlignment="1" applyProtection="1">
      <alignment horizontal="center" vertical="center"/>
      <protection locked="0"/>
    </xf>
    <xf numFmtId="0" fontId="5" fillId="4" borderId="11" xfId="0" applyFont="1" applyFill="1" applyBorder="1" applyAlignment="1" applyProtection="1">
      <alignment horizontal="distributed" vertical="center"/>
      <protection locked="0"/>
    </xf>
    <xf numFmtId="0" fontId="5" fillId="6" borderId="11" xfId="0" applyFont="1" applyFill="1" applyBorder="1" applyAlignment="1" applyProtection="1">
      <alignment horizontal="center" vertical="center" shrinkToFit="1"/>
      <protection locked="0"/>
    </xf>
    <xf numFmtId="0" fontId="5" fillId="6" borderId="11" xfId="0" quotePrefix="1" applyFont="1" applyFill="1" applyBorder="1" applyAlignment="1" applyProtection="1">
      <alignment horizontal="center" vertical="center" shrinkToFit="1"/>
      <protection locked="0"/>
    </xf>
    <xf numFmtId="0" fontId="13" fillId="6" borderId="124" xfId="0" applyFont="1" applyFill="1" applyBorder="1" applyAlignment="1" applyProtection="1">
      <alignment horizontal="center" vertical="center"/>
      <protection locked="0"/>
    </xf>
    <xf numFmtId="0" fontId="5" fillId="4" borderId="124" xfId="0" applyFont="1" applyFill="1" applyBorder="1" applyAlignment="1" applyProtection="1">
      <alignment horizontal="center" vertical="center"/>
      <protection locked="0"/>
    </xf>
    <xf numFmtId="0" fontId="5" fillId="4" borderId="114" xfId="0" applyFont="1" applyFill="1" applyBorder="1" applyAlignment="1" applyProtection="1">
      <alignment horizontal="center" vertical="center"/>
      <protection locked="0"/>
    </xf>
    <xf numFmtId="0" fontId="5" fillId="4" borderId="115" xfId="0" applyFont="1" applyFill="1" applyBorder="1" applyAlignment="1" applyProtection="1">
      <alignment horizontal="center" vertical="center"/>
      <protection locked="0"/>
    </xf>
    <xf numFmtId="0" fontId="5" fillId="4" borderId="117"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6" borderId="115" xfId="0" quotePrefix="1" applyFont="1" applyFill="1" applyBorder="1" applyAlignment="1" applyProtection="1">
      <alignment horizontal="left" vertical="center"/>
      <protection locked="0"/>
    </xf>
    <xf numFmtId="0" fontId="13" fillId="6" borderId="116" xfId="0" quotePrefix="1" applyFont="1" applyFill="1" applyBorder="1" applyAlignment="1" applyProtection="1">
      <alignment horizontal="left" vertical="center"/>
      <protection locked="0"/>
    </xf>
    <xf numFmtId="0" fontId="13" fillId="6" borderId="0" xfId="0" quotePrefix="1" applyFont="1" applyFill="1" applyBorder="1" applyAlignment="1" applyProtection="1">
      <alignment horizontal="left" vertical="center"/>
      <protection locked="0"/>
    </xf>
    <xf numFmtId="0" fontId="13" fillId="6" borderId="118" xfId="0" quotePrefix="1" applyFont="1" applyFill="1" applyBorder="1" applyAlignment="1" applyProtection="1">
      <alignment horizontal="left" vertical="center"/>
      <protection locked="0"/>
    </xf>
    <xf numFmtId="0" fontId="15" fillId="6" borderId="11" xfId="0" applyFont="1" applyFill="1" applyBorder="1" applyAlignment="1" applyProtection="1">
      <alignment vertical="center" shrinkToFit="1"/>
      <protection locked="0"/>
    </xf>
    <xf numFmtId="49" fontId="15" fillId="6" borderId="11" xfId="0" applyNumberFormat="1" applyFont="1" applyFill="1" applyBorder="1" applyAlignment="1" applyProtection="1">
      <alignment horizontal="left" vertical="center" indent="1" shrinkToFit="1"/>
      <protection locked="0"/>
    </xf>
    <xf numFmtId="0" fontId="16" fillId="4" borderId="124"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shrinkToFit="1"/>
    </xf>
    <xf numFmtId="0" fontId="15" fillId="4" borderId="4" xfId="0" applyFont="1" applyFill="1" applyBorder="1" applyAlignment="1" applyProtection="1">
      <alignment horizontal="center" vertical="center" shrinkToFit="1"/>
      <protection locked="0"/>
    </xf>
    <xf numFmtId="0" fontId="15" fillId="4" borderId="20" xfId="0" applyFont="1" applyFill="1" applyBorder="1" applyAlignment="1" applyProtection="1">
      <alignment horizontal="center" vertical="center" shrinkToFit="1"/>
      <protection locked="0"/>
    </xf>
    <xf numFmtId="49" fontId="29" fillId="4" borderId="11" xfId="0" applyNumberFormat="1" applyFont="1" applyFill="1" applyBorder="1" applyAlignment="1" applyProtection="1">
      <alignment horizontal="left" vertical="center" indent="1" shrinkToFit="1"/>
      <protection locked="0"/>
    </xf>
    <xf numFmtId="0" fontId="29" fillId="4" borderId="11" xfId="0" applyNumberFormat="1" applyFont="1" applyFill="1" applyBorder="1" applyAlignment="1" applyProtection="1">
      <alignment horizontal="left" vertical="center" indent="1" shrinkToFit="1"/>
      <protection locked="0"/>
    </xf>
    <xf numFmtId="0" fontId="5" fillId="4" borderId="81" xfId="0" applyFont="1" applyFill="1" applyBorder="1" applyAlignment="1" applyProtection="1">
      <alignment horizontal="left" vertical="top" shrinkToFit="1"/>
      <protection locked="0"/>
    </xf>
    <xf numFmtId="0" fontId="5" fillId="4" borderId="20" xfId="0" applyFont="1" applyFill="1" applyBorder="1" applyAlignment="1" applyProtection="1">
      <alignment horizontal="left" vertical="top" shrinkToFit="1"/>
      <protection locked="0"/>
    </xf>
    <xf numFmtId="0" fontId="5" fillId="4" borderId="129" xfId="0" applyFont="1" applyFill="1" applyBorder="1" applyAlignment="1" applyProtection="1">
      <alignment horizontal="left" vertical="top" shrinkToFit="1"/>
      <protection locked="0"/>
    </xf>
    <xf numFmtId="0" fontId="5" fillId="4" borderId="151" xfId="0" applyFont="1" applyFill="1" applyBorder="1" applyAlignment="1" applyProtection="1">
      <alignment horizontal="left" vertical="top" shrinkToFit="1"/>
      <protection locked="0"/>
    </xf>
    <xf numFmtId="0" fontId="5" fillId="4" borderId="121" xfId="0" applyFont="1" applyFill="1" applyBorder="1" applyAlignment="1" applyProtection="1">
      <alignment horizontal="left" vertical="top" shrinkToFit="1"/>
      <protection locked="0"/>
    </xf>
    <xf numFmtId="0" fontId="5" fillId="4" borderId="122" xfId="0" applyFont="1" applyFill="1" applyBorder="1" applyAlignment="1" applyProtection="1">
      <alignment horizontal="left" vertical="top" shrinkToFit="1"/>
      <protection locked="0"/>
    </xf>
    <xf numFmtId="0" fontId="5" fillId="4" borderId="137"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8" xfId="0" applyFont="1" applyFill="1" applyBorder="1" applyAlignment="1" applyProtection="1">
      <alignment horizontal="left" vertical="center" shrinkToFit="1"/>
      <protection locked="0"/>
    </xf>
    <xf numFmtId="179" fontId="5" fillId="4" borderId="17" xfId="0" applyNumberFormat="1" applyFont="1" applyFill="1" applyBorder="1" applyAlignment="1" applyProtection="1">
      <alignment horizontal="right" vertical="center" shrinkToFit="1"/>
      <protection locked="0"/>
    </xf>
    <xf numFmtId="179" fontId="5" fillId="4" borderId="11" xfId="0" applyNumberFormat="1" applyFont="1" applyFill="1" applyBorder="1" applyAlignment="1" applyProtection="1">
      <alignment horizontal="right" vertical="center" shrinkToFit="1"/>
      <protection locked="0"/>
    </xf>
    <xf numFmtId="179" fontId="5" fillId="4" borderId="18" xfId="0" applyNumberFormat="1" applyFont="1" applyFill="1" applyBorder="1" applyAlignment="1" applyProtection="1">
      <alignment horizontal="right" vertical="center" shrinkToFit="1"/>
      <protection locked="0"/>
    </xf>
    <xf numFmtId="177" fontId="5" fillId="4" borderId="17" xfId="1" applyNumberFormat="1" applyFont="1" applyFill="1" applyBorder="1" applyAlignment="1" applyProtection="1">
      <alignment horizontal="right" vertical="center" shrinkToFit="1"/>
      <protection locked="0"/>
    </xf>
    <xf numFmtId="177" fontId="5" fillId="4" borderId="11" xfId="1" applyNumberFormat="1" applyFont="1" applyFill="1" applyBorder="1" applyAlignment="1" applyProtection="1">
      <alignment horizontal="right" vertical="center" shrinkToFit="1"/>
      <protection locked="0"/>
    </xf>
    <xf numFmtId="9" fontId="6" fillId="4" borderId="35" xfId="0" applyNumberFormat="1" applyFont="1" applyFill="1" applyBorder="1" applyAlignment="1" applyProtection="1">
      <alignment horizontal="center" vertical="center" shrinkToFit="1"/>
      <protection locked="0"/>
    </xf>
    <xf numFmtId="9" fontId="6" fillId="4" borderId="11" xfId="0" applyNumberFormat="1" applyFont="1" applyFill="1" applyBorder="1" applyAlignment="1" applyProtection="1">
      <alignment horizontal="center" vertical="center" shrinkToFit="1"/>
      <protection locked="0"/>
    </xf>
    <xf numFmtId="9" fontId="6" fillId="4" borderId="34" xfId="0" applyNumberFormat="1" applyFont="1" applyFill="1" applyBorder="1" applyAlignment="1" applyProtection="1">
      <alignment horizontal="center" vertical="center" shrinkToFit="1"/>
      <protection locked="0"/>
    </xf>
    <xf numFmtId="177" fontId="7" fillId="4" borderId="35" xfId="1" applyNumberFormat="1" applyFont="1" applyFill="1" applyBorder="1" applyAlignment="1" applyProtection="1">
      <alignment horizontal="right" vertical="center"/>
      <protection locked="0"/>
    </xf>
    <xf numFmtId="177" fontId="7" fillId="4" borderId="11" xfId="1" applyNumberFormat="1" applyFont="1" applyFill="1" applyBorder="1" applyAlignment="1" applyProtection="1">
      <alignment horizontal="right" vertical="center"/>
      <protection locked="0"/>
    </xf>
    <xf numFmtId="177" fontId="7" fillId="4" borderId="138" xfId="1" applyNumberFormat="1" applyFont="1" applyFill="1" applyBorder="1" applyAlignment="1" applyProtection="1">
      <alignment horizontal="right" vertical="center"/>
      <protection locked="0"/>
    </xf>
    <xf numFmtId="0" fontId="6" fillId="4" borderId="11" xfId="0" applyFont="1" applyFill="1" applyBorder="1" applyAlignment="1" applyProtection="1">
      <alignment horizontal="left" vertical="center" shrinkToFit="1"/>
      <protection locked="0"/>
    </xf>
    <xf numFmtId="0" fontId="6" fillId="4" borderId="18" xfId="0" applyFont="1" applyFill="1" applyBorder="1" applyAlignment="1" applyProtection="1">
      <alignment horizontal="left" vertical="center" shrinkToFit="1"/>
      <protection locked="0"/>
    </xf>
    <xf numFmtId="179" fontId="5" fillId="4" borderId="11" xfId="0" applyNumberFormat="1" applyFont="1" applyFill="1" applyBorder="1" applyAlignment="1" applyProtection="1">
      <alignment vertical="center" shrinkToFit="1"/>
      <protection locked="0"/>
    </xf>
    <xf numFmtId="9" fontId="6" fillId="4" borderId="41" xfId="0" applyNumberFormat="1" applyFont="1" applyFill="1" applyBorder="1" applyAlignment="1" applyProtection="1">
      <alignment horizontal="center" vertical="center" shrinkToFit="1"/>
      <protection locked="0"/>
    </xf>
    <xf numFmtId="9" fontId="6" fillId="4" borderId="37" xfId="0" applyNumberFormat="1" applyFont="1" applyFill="1" applyBorder="1" applyAlignment="1" applyProtection="1">
      <alignment horizontal="center" vertical="center" shrinkToFit="1"/>
      <protection locked="0"/>
    </xf>
    <xf numFmtId="9" fontId="6" fillId="4" borderId="40" xfId="0" applyNumberFormat="1" applyFont="1" applyFill="1" applyBorder="1" applyAlignment="1" applyProtection="1">
      <alignment horizontal="center" vertical="center" shrinkToFit="1"/>
      <protection locked="0"/>
    </xf>
    <xf numFmtId="177" fontId="7" fillId="4" borderId="41" xfId="1" applyNumberFormat="1" applyFont="1" applyFill="1" applyBorder="1" applyAlignment="1" applyProtection="1">
      <alignment horizontal="right" vertical="center"/>
      <protection locked="0"/>
    </xf>
    <xf numFmtId="177" fontId="7" fillId="4" borderId="37" xfId="1" applyNumberFormat="1" applyFont="1" applyFill="1" applyBorder="1" applyAlignment="1" applyProtection="1">
      <alignment horizontal="right" vertical="center"/>
      <protection locked="0"/>
    </xf>
    <xf numFmtId="177" fontId="7" fillId="4" borderId="139" xfId="1" applyNumberFormat="1" applyFont="1" applyFill="1" applyBorder="1" applyAlignment="1" applyProtection="1">
      <alignment horizontal="right" vertical="center"/>
      <protection locked="0"/>
    </xf>
    <xf numFmtId="177" fontId="5" fillId="4" borderId="17" xfId="1" applyNumberFormat="1" applyFont="1" applyFill="1" applyBorder="1" applyAlignment="1" applyProtection="1">
      <alignment vertical="center" shrinkToFit="1"/>
      <protection locked="0"/>
    </xf>
    <xf numFmtId="177" fontId="5" fillId="4" borderId="11" xfId="1" applyNumberFormat="1" applyFont="1" applyFill="1" applyBorder="1" applyAlignment="1" applyProtection="1">
      <alignment vertical="center" shrinkToFit="1"/>
      <protection locked="0"/>
    </xf>
    <xf numFmtId="179" fontId="5" fillId="4" borderId="17" xfId="0" applyNumberFormat="1" applyFont="1" applyFill="1" applyBorder="1" applyAlignment="1" applyProtection="1">
      <alignment vertical="center" shrinkToFit="1"/>
      <protection locked="0"/>
    </xf>
    <xf numFmtId="179" fontId="5" fillId="4" borderId="18" xfId="0" applyNumberFormat="1" applyFont="1" applyFill="1" applyBorder="1" applyAlignment="1" applyProtection="1">
      <alignment vertical="center" shrinkToFit="1"/>
      <protection locked="0"/>
    </xf>
    <xf numFmtId="177" fontId="5" fillId="4" borderId="34" xfId="1" applyNumberFormat="1" applyFont="1" applyFill="1" applyBorder="1" applyAlignment="1" applyProtection="1">
      <alignment vertical="center" shrinkToFit="1"/>
      <protection locked="0"/>
    </xf>
    <xf numFmtId="49" fontId="29" fillId="4" borderId="0" xfId="0" applyNumberFormat="1" applyFont="1" applyFill="1" applyBorder="1" applyAlignment="1" applyProtection="1">
      <alignment horizontal="center" vertical="center"/>
      <protection locked="0"/>
    </xf>
    <xf numFmtId="49" fontId="29" fillId="4" borderId="0" xfId="0" quotePrefix="1" applyNumberFormat="1" applyFont="1" applyFill="1" applyBorder="1" applyAlignment="1" applyProtection="1">
      <alignment horizontal="center" vertical="center"/>
      <protection locked="0"/>
    </xf>
    <xf numFmtId="49" fontId="19" fillId="4" borderId="22" xfId="0" applyNumberFormat="1" applyFont="1" applyFill="1" applyBorder="1" applyAlignment="1" applyProtection="1">
      <alignment horizontal="center" vertical="center"/>
      <protection locked="0"/>
    </xf>
    <xf numFmtId="0" fontId="19" fillId="4" borderId="23" xfId="0" quotePrefix="1" applyNumberFormat="1" applyFont="1" applyFill="1" applyBorder="1" applyAlignment="1" applyProtection="1">
      <alignment horizontal="center" vertical="center"/>
      <protection locked="0"/>
    </xf>
    <xf numFmtId="49" fontId="19" fillId="4" borderId="23" xfId="0" quotePrefix="1" applyNumberFormat="1" applyFont="1" applyFill="1" applyBorder="1" applyAlignment="1" applyProtection="1">
      <alignment horizontal="center" vertical="center"/>
      <protection locked="0"/>
    </xf>
    <xf numFmtId="0" fontId="27" fillId="4" borderId="11" xfId="0" quotePrefix="1" applyFont="1" applyFill="1" applyBorder="1" applyAlignment="1" applyProtection="1">
      <alignment horizontal="distributed" vertical="center"/>
      <protection locked="0"/>
    </xf>
    <xf numFmtId="0" fontId="27" fillId="4" borderId="11" xfId="0" applyFont="1" applyFill="1" applyBorder="1" applyAlignment="1" applyProtection="1">
      <alignment horizontal="center" vertical="center"/>
      <protection locked="0"/>
    </xf>
    <xf numFmtId="0" fontId="27" fillId="4" borderId="11" xfId="0" quotePrefix="1" applyFont="1" applyFill="1" applyBorder="1" applyAlignment="1" applyProtection="1">
      <alignment horizontal="center" vertical="center"/>
      <protection locked="0"/>
    </xf>
    <xf numFmtId="0" fontId="27" fillId="4" borderId="11" xfId="0" applyFont="1" applyFill="1" applyBorder="1" applyAlignment="1" applyProtection="1">
      <alignment horizontal="left" vertical="center" shrinkToFit="1"/>
      <protection locked="0"/>
    </xf>
    <xf numFmtId="49" fontId="31" fillId="4" borderId="11" xfId="0" applyNumberFormat="1" applyFont="1" applyFill="1" applyBorder="1" applyAlignment="1" applyProtection="1">
      <alignment horizontal="center" vertical="center" shrinkToFit="1"/>
      <protection locked="0"/>
    </xf>
    <xf numFmtId="0" fontId="31" fillId="4" borderId="11" xfId="0" applyNumberFormat="1" applyFont="1" applyFill="1" applyBorder="1" applyAlignment="1" applyProtection="1">
      <alignment horizontal="center" vertical="center" shrinkToFit="1"/>
      <protection locked="0"/>
    </xf>
    <xf numFmtId="0" fontId="30" fillId="4" borderId="14" xfId="0" quotePrefix="1" applyFont="1" applyFill="1" applyBorder="1" applyAlignment="1" applyProtection="1">
      <alignment horizontal="center" vertical="center"/>
      <protection locked="0"/>
    </xf>
    <xf numFmtId="0" fontId="30" fillId="4" borderId="14" xfId="0" applyFont="1" applyFill="1" applyBorder="1" applyAlignment="1" applyProtection="1">
      <alignment horizontal="left" vertical="center" shrinkToFit="1"/>
      <protection locked="0"/>
    </xf>
    <xf numFmtId="0" fontId="30" fillId="4" borderId="14" xfId="0" applyFont="1" applyFill="1" applyBorder="1" applyAlignment="1" applyProtection="1">
      <alignment vertical="center" shrinkToFit="1"/>
      <protection locked="0"/>
    </xf>
    <xf numFmtId="0" fontId="27" fillId="4" borderId="12" xfId="0" applyFont="1" applyFill="1" applyBorder="1" applyAlignment="1" applyProtection="1">
      <alignment horizontal="distributed" vertical="center"/>
      <protection locked="0"/>
    </xf>
    <xf numFmtId="0" fontId="29" fillId="4" borderId="12" xfId="0" applyFont="1" applyFill="1" applyBorder="1" applyAlignment="1" applyProtection="1">
      <alignment horizontal="left" vertical="center" shrinkToFit="1"/>
      <protection locked="0"/>
    </xf>
    <xf numFmtId="0" fontId="29" fillId="4" borderId="12" xfId="0" applyFont="1" applyFill="1" applyBorder="1" applyAlignment="1" applyProtection="1">
      <alignment vertical="center" shrinkToFit="1"/>
      <protection locked="0"/>
    </xf>
    <xf numFmtId="0" fontId="27" fillId="4" borderId="11" xfId="0" applyFont="1" applyFill="1" applyBorder="1" applyAlignment="1" applyProtection="1">
      <alignment horizontal="distributed" vertical="center"/>
      <protection locked="0"/>
    </xf>
    <xf numFmtId="0" fontId="27" fillId="4" borderId="11" xfId="0" applyFont="1" applyFill="1" applyBorder="1" applyAlignment="1" applyProtection="1">
      <alignment horizontal="center" vertical="center" shrinkToFit="1"/>
      <protection locked="0"/>
    </xf>
    <xf numFmtId="0" fontId="27" fillId="4" borderId="11" xfId="0" quotePrefix="1" applyFont="1" applyFill="1" applyBorder="1" applyAlignment="1" applyProtection="1">
      <alignment horizontal="center" vertical="center" shrinkToFit="1"/>
      <protection locked="0"/>
    </xf>
    <xf numFmtId="49" fontId="27" fillId="4" borderId="11" xfId="0" quotePrefix="1" applyNumberFormat="1" applyFont="1" applyFill="1" applyBorder="1" applyAlignment="1" applyProtection="1">
      <alignment horizontal="center" vertical="center" shrinkToFit="1"/>
      <protection locked="0"/>
    </xf>
    <xf numFmtId="0" fontId="27" fillId="4" borderId="11" xfId="0" applyNumberFormat="1" applyFont="1" applyFill="1" applyBorder="1" applyAlignment="1" applyProtection="1">
      <alignment horizontal="center" vertical="center" shrinkToFit="1"/>
      <protection locked="0"/>
    </xf>
    <xf numFmtId="0" fontId="30" fillId="4" borderId="11" xfId="0" applyFont="1" applyFill="1" applyBorder="1" applyAlignment="1" applyProtection="1">
      <alignment horizontal="center" vertical="center" shrinkToFit="1"/>
      <protection locked="0"/>
    </xf>
    <xf numFmtId="0" fontId="27" fillId="4" borderId="11" xfId="0" quotePrefix="1" applyNumberFormat="1" applyFont="1" applyFill="1" applyBorder="1" applyAlignment="1" applyProtection="1">
      <alignment horizontal="center" vertical="center" shrinkToFit="1"/>
      <protection locked="0"/>
    </xf>
    <xf numFmtId="0" fontId="13" fillId="0" borderId="115" xfId="0" quotePrefix="1" applyFont="1" applyFill="1" applyBorder="1" applyAlignment="1" applyProtection="1">
      <alignment vertical="center"/>
      <protection locked="0"/>
    </xf>
    <xf numFmtId="0" fontId="13" fillId="0" borderId="116" xfId="0" quotePrefix="1" applyFont="1" applyFill="1" applyBorder="1" applyAlignment="1" applyProtection="1">
      <alignment vertical="center"/>
      <protection locked="0"/>
    </xf>
    <xf numFmtId="0" fontId="13" fillId="0" borderId="0" xfId="0" quotePrefix="1" applyFont="1" applyFill="1" applyBorder="1" applyAlignment="1" applyProtection="1">
      <alignment vertical="center"/>
      <protection locked="0"/>
    </xf>
    <xf numFmtId="0" fontId="13" fillId="0" borderId="118" xfId="0" quotePrefix="1" applyFont="1" applyFill="1" applyBorder="1" applyAlignment="1" applyProtection="1">
      <alignment vertical="center"/>
      <protection locked="0"/>
    </xf>
    <xf numFmtId="0" fontId="29" fillId="4" borderId="11" xfId="0" applyFont="1" applyFill="1" applyBorder="1" applyAlignment="1" applyProtection="1">
      <alignment vertical="center" shrinkToFit="1"/>
      <protection locked="0"/>
    </xf>
    <xf numFmtId="0" fontId="15" fillId="4" borderId="11" xfId="0" applyFont="1" applyFill="1" applyBorder="1" applyAlignment="1" applyProtection="1">
      <alignment vertical="center" shrinkToFit="1"/>
      <protection locked="0"/>
    </xf>
    <xf numFmtId="0" fontId="13" fillId="4" borderId="124" xfId="0" applyFont="1" applyFill="1" applyBorder="1" applyAlignment="1" applyProtection="1">
      <alignment horizontal="center" vertical="center"/>
      <protection locked="0"/>
    </xf>
    <xf numFmtId="0" fontId="5" fillId="0" borderId="81" xfId="0" applyFont="1" applyFill="1" applyBorder="1" applyAlignment="1" applyProtection="1">
      <alignment horizontal="left" vertical="top" shrinkToFit="1"/>
      <protection locked="0"/>
    </xf>
    <xf numFmtId="0" fontId="5" fillId="0" borderId="20" xfId="0" applyFont="1" applyFill="1" applyBorder="1" applyAlignment="1" applyProtection="1">
      <alignment horizontal="left" vertical="top" shrinkToFit="1"/>
      <protection locked="0"/>
    </xf>
    <xf numFmtId="0" fontId="5" fillId="0" borderId="129" xfId="0" applyFont="1" applyFill="1" applyBorder="1" applyAlignment="1" applyProtection="1">
      <alignment horizontal="left" vertical="top" shrinkToFit="1"/>
      <protection locked="0"/>
    </xf>
    <xf numFmtId="0" fontId="5" fillId="0" borderId="151" xfId="0" applyFont="1" applyFill="1" applyBorder="1" applyAlignment="1" applyProtection="1">
      <alignment horizontal="left" vertical="top" shrinkToFit="1"/>
      <protection locked="0"/>
    </xf>
    <xf numFmtId="0" fontId="5" fillId="0" borderId="121" xfId="0" applyFont="1" applyFill="1" applyBorder="1" applyAlignment="1" applyProtection="1">
      <alignment horizontal="left" vertical="top" shrinkToFit="1"/>
      <protection locked="0"/>
    </xf>
    <xf numFmtId="0" fontId="5" fillId="0" borderId="122" xfId="0" applyFont="1" applyFill="1" applyBorder="1" applyAlignment="1" applyProtection="1">
      <alignment horizontal="left" vertical="top" shrinkToFit="1"/>
      <protection locked="0"/>
    </xf>
    <xf numFmtId="9" fontId="6" fillId="7" borderId="35" xfId="0" applyNumberFormat="1" applyFont="1" applyFill="1" applyBorder="1" applyAlignment="1" applyProtection="1">
      <alignment horizontal="center" vertical="center" shrinkToFit="1"/>
      <protection locked="0"/>
    </xf>
    <xf numFmtId="9" fontId="6" fillId="7" borderId="11" xfId="0" applyNumberFormat="1" applyFont="1" applyFill="1" applyBorder="1" applyAlignment="1" applyProtection="1">
      <alignment horizontal="center" vertical="center" shrinkToFit="1"/>
      <protection locked="0"/>
    </xf>
    <xf numFmtId="9" fontId="6" fillId="7" borderId="34" xfId="0" applyNumberFormat="1" applyFont="1" applyFill="1" applyBorder="1" applyAlignment="1" applyProtection="1">
      <alignment horizontal="center" vertical="center" shrinkToFit="1"/>
      <protection locked="0"/>
    </xf>
    <xf numFmtId="177" fontId="7" fillId="7" borderId="35" xfId="1" applyNumberFormat="1" applyFont="1" applyFill="1" applyBorder="1" applyAlignment="1" applyProtection="1">
      <alignment horizontal="right" vertical="center"/>
      <protection locked="0"/>
    </xf>
    <xf numFmtId="177" fontId="7" fillId="7" borderId="11" xfId="1" applyNumberFormat="1" applyFont="1" applyFill="1" applyBorder="1" applyAlignment="1" applyProtection="1">
      <alignment horizontal="right" vertical="center"/>
      <protection locked="0"/>
    </xf>
    <xf numFmtId="177" fontId="7" fillId="7" borderId="138" xfId="1" applyNumberFormat="1" applyFont="1" applyFill="1" applyBorder="1" applyAlignment="1" applyProtection="1">
      <alignment horizontal="right" vertical="center"/>
      <protection locked="0"/>
    </xf>
    <xf numFmtId="0" fontId="5" fillId="7" borderId="137"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8" xfId="0" applyFont="1" applyFill="1" applyBorder="1" applyAlignment="1" applyProtection="1">
      <alignment horizontal="center" vertical="center"/>
      <protection locked="0"/>
    </xf>
    <xf numFmtId="0" fontId="5" fillId="7" borderId="17" xfId="0" applyFont="1" applyFill="1" applyBorder="1" applyAlignment="1" applyProtection="1">
      <alignment horizontal="center" vertical="center"/>
      <protection locked="0"/>
    </xf>
    <xf numFmtId="0" fontId="6" fillId="7" borderId="11" xfId="0" applyFont="1" applyFill="1" applyBorder="1" applyAlignment="1" applyProtection="1">
      <alignment horizontal="left" vertical="center" shrinkToFit="1"/>
      <protection locked="0"/>
    </xf>
    <xf numFmtId="0" fontId="6" fillId="7" borderId="18" xfId="0" applyFont="1" applyFill="1" applyBorder="1" applyAlignment="1" applyProtection="1">
      <alignment horizontal="left" vertical="center" shrinkToFit="1"/>
      <protection locked="0"/>
    </xf>
    <xf numFmtId="179" fontId="5" fillId="7" borderId="11" xfId="0" applyNumberFormat="1" applyFont="1" applyFill="1" applyBorder="1" applyAlignment="1" applyProtection="1">
      <alignment vertical="center" shrinkToFit="1"/>
      <protection locked="0"/>
    </xf>
    <xf numFmtId="177" fontId="5" fillId="7" borderId="17" xfId="1" applyNumberFormat="1" applyFont="1" applyFill="1" applyBorder="1" applyAlignment="1" applyProtection="1">
      <alignment horizontal="right" vertical="center" shrinkToFit="1"/>
      <protection locked="0"/>
    </xf>
    <xf numFmtId="177" fontId="5" fillId="7" borderId="11" xfId="1" applyNumberFormat="1" applyFont="1" applyFill="1" applyBorder="1" applyAlignment="1" applyProtection="1">
      <alignment horizontal="right" vertical="center" shrinkToFit="1"/>
      <protection locked="0"/>
    </xf>
    <xf numFmtId="9" fontId="6" fillId="7" borderId="41" xfId="0" applyNumberFormat="1" applyFont="1" applyFill="1" applyBorder="1" applyAlignment="1" applyProtection="1">
      <alignment horizontal="center" vertical="center" shrinkToFit="1"/>
      <protection locked="0"/>
    </xf>
    <xf numFmtId="9" fontId="6" fillId="7" borderId="37" xfId="0" applyNumberFormat="1" applyFont="1" applyFill="1" applyBorder="1" applyAlignment="1" applyProtection="1">
      <alignment horizontal="center" vertical="center" shrinkToFit="1"/>
      <protection locked="0"/>
    </xf>
    <xf numFmtId="9" fontId="6" fillId="7" borderId="40" xfId="0" applyNumberFormat="1" applyFont="1" applyFill="1" applyBorder="1" applyAlignment="1" applyProtection="1">
      <alignment horizontal="center" vertical="center" shrinkToFit="1"/>
      <protection locked="0"/>
    </xf>
    <xf numFmtId="177" fontId="7" fillId="7" borderId="41" xfId="1" applyNumberFormat="1" applyFont="1" applyFill="1" applyBorder="1" applyAlignment="1" applyProtection="1">
      <alignment horizontal="right" vertical="center"/>
      <protection locked="0"/>
    </xf>
    <xf numFmtId="177" fontId="7" fillId="7" borderId="37" xfId="1" applyNumberFormat="1" applyFont="1" applyFill="1" applyBorder="1" applyAlignment="1" applyProtection="1">
      <alignment horizontal="right" vertical="center"/>
      <protection locked="0"/>
    </xf>
    <xf numFmtId="177" fontId="7" fillId="7" borderId="139" xfId="1" applyNumberFormat="1" applyFont="1" applyFill="1" applyBorder="1" applyAlignment="1" applyProtection="1">
      <alignment horizontal="right" vertical="center"/>
      <protection locked="0"/>
    </xf>
    <xf numFmtId="0" fontId="5" fillId="7" borderId="11" xfId="0" applyFont="1" applyFill="1" applyBorder="1" applyAlignment="1" applyProtection="1">
      <alignment horizontal="left" vertical="center" shrinkToFit="1"/>
      <protection locked="0"/>
    </xf>
    <xf numFmtId="0" fontId="5" fillId="7" borderId="18" xfId="0" applyFont="1" applyFill="1" applyBorder="1" applyAlignment="1" applyProtection="1">
      <alignment horizontal="left" vertical="center" shrinkToFit="1"/>
      <protection locked="0"/>
    </xf>
    <xf numFmtId="179" fontId="5" fillId="7" borderId="17" xfId="0" applyNumberFormat="1" applyFont="1" applyFill="1" applyBorder="1" applyAlignment="1" applyProtection="1">
      <alignment horizontal="right" vertical="center" shrinkToFit="1"/>
      <protection locked="0"/>
    </xf>
    <xf numFmtId="179" fontId="5" fillId="7" borderId="11" xfId="0" applyNumberFormat="1" applyFont="1" applyFill="1" applyBorder="1" applyAlignment="1" applyProtection="1">
      <alignment horizontal="right" vertical="center" shrinkToFit="1"/>
      <protection locked="0"/>
    </xf>
    <xf numFmtId="179" fontId="5" fillId="7" borderId="18" xfId="0" applyNumberFormat="1" applyFont="1" applyFill="1" applyBorder="1" applyAlignment="1" applyProtection="1">
      <alignment horizontal="right" vertical="center" shrinkToFit="1"/>
      <protection locked="0"/>
    </xf>
    <xf numFmtId="177" fontId="5" fillId="7" borderId="17" xfId="1" applyNumberFormat="1" applyFont="1" applyFill="1" applyBorder="1" applyAlignment="1" applyProtection="1">
      <alignment vertical="center" shrinkToFit="1"/>
      <protection locked="0"/>
    </xf>
    <xf numFmtId="177" fontId="5" fillId="7" borderId="11" xfId="1" applyNumberFormat="1" applyFont="1" applyFill="1" applyBorder="1" applyAlignment="1" applyProtection="1">
      <alignment vertical="center" shrinkToFit="1"/>
      <protection locked="0"/>
    </xf>
    <xf numFmtId="179" fontId="5" fillId="7" borderId="17" xfId="0" applyNumberFormat="1" applyFont="1" applyFill="1" applyBorder="1" applyAlignment="1" applyProtection="1">
      <alignment vertical="center" shrinkToFit="1"/>
      <protection locked="0"/>
    </xf>
    <xf numFmtId="179" fontId="5" fillId="7" borderId="18" xfId="0" applyNumberFormat="1" applyFont="1" applyFill="1" applyBorder="1" applyAlignment="1" applyProtection="1">
      <alignment vertical="center" shrinkToFit="1"/>
      <protection locked="0"/>
    </xf>
    <xf numFmtId="177" fontId="5" fillId="7" borderId="34" xfId="1" applyNumberFormat="1" applyFont="1" applyFill="1" applyBorder="1" applyAlignment="1" applyProtection="1">
      <alignment vertical="center" shrinkToFit="1"/>
      <protection locked="0"/>
    </xf>
    <xf numFmtId="0" fontId="27" fillId="0" borderId="0" xfId="5" applyFont="1" applyFill="1" applyAlignment="1">
      <alignment horizontal="distributed" vertical="center" justifyLastLine="1"/>
    </xf>
    <xf numFmtId="0" fontId="36" fillId="0" borderId="0" xfId="5" applyFont="1" applyFill="1" applyAlignment="1">
      <alignment horizontal="right" vertical="center"/>
    </xf>
    <xf numFmtId="0" fontId="27" fillId="0" borderId="0" xfId="5" applyFont="1" applyFill="1" applyAlignment="1">
      <alignment horizontal="center" vertical="center" shrinkToFit="1"/>
    </xf>
    <xf numFmtId="181" fontId="29" fillId="0" borderId="0" xfId="4" applyNumberFormat="1" applyFont="1" applyFill="1" applyAlignment="1">
      <alignment vertical="center"/>
    </xf>
    <xf numFmtId="0" fontId="29" fillId="0" borderId="0" xfId="5" applyFont="1" applyFill="1" applyAlignment="1">
      <alignment horizontal="distributed" vertical="center"/>
    </xf>
    <xf numFmtId="38" fontId="31" fillId="0" borderId="0" xfId="3" applyFont="1" applyFill="1" applyAlignment="1">
      <alignment vertical="center"/>
    </xf>
    <xf numFmtId="0" fontId="29" fillId="0" borderId="0" xfId="5" applyFont="1" applyFill="1" applyAlignment="1">
      <alignment vertical="center"/>
    </xf>
    <xf numFmtId="0" fontId="29" fillId="0" borderId="0" xfId="5" applyFont="1" applyFill="1" applyAlignment="1">
      <alignment horizontal="distributed" vertical="center" shrinkToFit="1"/>
    </xf>
    <xf numFmtId="0" fontId="31" fillId="0" borderId="0" xfId="5" applyFont="1" applyFill="1" applyAlignment="1">
      <alignment horizontal="center" vertical="center"/>
    </xf>
    <xf numFmtId="38" fontId="31" fillId="0" borderId="0" xfId="3" applyFont="1" applyFill="1" applyAlignment="1">
      <alignment horizontal="center" vertical="center"/>
    </xf>
    <xf numFmtId="38" fontId="35" fillId="0" borderId="0" xfId="3" quotePrefix="1" applyFont="1" applyFill="1" applyAlignment="1">
      <alignment horizontal="center" vertical="center"/>
    </xf>
    <xf numFmtId="38" fontId="29" fillId="0" borderId="0" xfId="3" applyFont="1" applyFill="1" applyAlignment="1">
      <alignment vertical="center"/>
    </xf>
    <xf numFmtId="0" fontId="27" fillId="0" borderId="102" xfId="5" applyFont="1" applyBorder="1" applyAlignment="1">
      <alignment horizontal="center" vertical="center"/>
    </xf>
    <xf numFmtId="0" fontId="27" fillId="0" borderId="103" xfId="5" applyFont="1" applyBorder="1" applyAlignment="1">
      <alignment horizontal="center" vertical="center"/>
    </xf>
    <xf numFmtId="0" fontId="27" fillId="0" borderId="104" xfId="5" applyFont="1" applyBorder="1" applyAlignment="1">
      <alignment horizontal="center" vertical="center"/>
    </xf>
    <xf numFmtId="38" fontId="27" fillId="0" borderId="163" xfId="3" applyFont="1" applyBorder="1" applyAlignment="1">
      <alignment horizontal="center" vertical="center"/>
    </xf>
    <xf numFmtId="0" fontId="27" fillId="0" borderId="102" xfId="5" quotePrefix="1" applyFont="1" applyBorder="1" applyAlignment="1">
      <alignment horizontal="center" vertical="center"/>
    </xf>
    <xf numFmtId="0" fontId="27" fillId="0" borderId="104" xfId="5" quotePrefix="1" applyFont="1" applyBorder="1" applyAlignment="1">
      <alignment horizontal="center" vertical="center"/>
    </xf>
    <xf numFmtId="0" fontId="19" fillId="4" borderId="22" xfId="0" applyNumberFormat="1" applyFont="1" applyFill="1" applyBorder="1" applyAlignment="1" applyProtection="1">
      <alignment horizontal="center" vertical="center"/>
      <protection locked="0"/>
    </xf>
  </cellXfs>
  <cellStyles count="7">
    <cellStyle name="パーセント 2" xfId="4"/>
    <cellStyle name="パーセント 2 2" xfId="6"/>
    <cellStyle name="桁区切り" xfId="1" builtinId="6"/>
    <cellStyle name="桁区切り 2" xfId="3"/>
    <cellStyle name="標準" xfId="0" builtinId="0"/>
    <cellStyle name="標準 2" xfId="2"/>
    <cellStyle name="標準_ＭＫ出来高証明" xfId="5"/>
  </cellStyles>
  <dxfs count="7">
    <dxf>
      <fill>
        <patternFill>
          <bgColor rgb="FFCCFFFF"/>
        </patternFill>
      </fill>
    </dxf>
    <dxf>
      <font>
        <color theme="1"/>
      </font>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FFFFFF"/>
      <color rgb="FFFFFFCC"/>
      <color rgb="FFCCFFFF"/>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85725</xdr:colOff>
      <xdr:row>13</xdr:row>
      <xdr:rowOff>247650</xdr:rowOff>
    </xdr:from>
    <xdr:to>
      <xdr:col>51</xdr:col>
      <xdr:colOff>19050</xdr:colOff>
      <xdr:row>15</xdr:row>
      <xdr:rowOff>200025</xdr:rowOff>
    </xdr:to>
    <xdr:sp macro="" textlink="">
      <xdr:nvSpPr>
        <xdr:cNvPr id="2" name="角丸四角形吹き出し 1"/>
        <xdr:cNvSpPr/>
      </xdr:nvSpPr>
      <xdr:spPr>
        <a:xfrm>
          <a:off x="6029325" y="3505200"/>
          <a:ext cx="1800225" cy="314325"/>
        </a:xfrm>
        <a:prstGeom prst="wedgeRoundRectCallout">
          <a:avLst>
            <a:gd name="adj1" fmla="val -62595"/>
            <a:gd name="adj2" fmla="val 57121"/>
            <a:gd name="adj3" fmla="val 16667"/>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適格請求書発行事業者</a:t>
          </a:r>
        </a:p>
      </xdr:txBody>
    </xdr:sp>
    <xdr:clientData/>
  </xdr:twoCellAnchor>
  <xdr:twoCellAnchor>
    <xdr:from>
      <xdr:col>37</xdr:col>
      <xdr:colOff>85725</xdr:colOff>
      <xdr:row>13</xdr:row>
      <xdr:rowOff>247650</xdr:rowOff>
    </xdr:from>
    <xdr:to>
      <xdr:col>51</xdr:col>
      <xdr:colOff>19050</xdr:colOff>
      <xdr:row>15</xdr:row>
      <xdr:rowOff>200025</xdr:rowOff>
    </xdr:to>
    <xdr:sp macro="" textlink="">
      <xdr:nvSpPr>
        <xdr:cNvPr id="3" name="角丸四角形吹き出し 2"/>
        <xdr:cNvSpPr/>
      </xdr:nvSpPr>
      <xdr:spPr>
        <a:xfrm>
          <a:off x="6029325" y="3505200"/>
          <a:ext cx="1800225" cy="314325"/>
        </a:xfrm>
        <a:prstGeom prst="wedgeRoundRectCallout">
          <a:avLst>
            <a:gd name="adj1" fmla="val -62595"/>
            <a:gd name="adj2" fmla="val 57121"/>
            <a:gd name="adj3" fmla="val 16667"/>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適格請求書発行事業者</a:t>
          </a:r>
        </a:p>
      </xdr:txBody>
    </xdr:sp>
    <xdr:clientData/>
  </xdr:twoCellAnchor>
  <xdr:twoCellAnchor editAs="oneCell">
    <xdr:from>
      <xdr:col>60</xdr:col>
      <xdr:colOff>33131</xdr:colOff>
      <xdr:row>1</xdr:row>
      <xdr:rowOff>124239</xdr:rowOff>
    </xdr:from>
    <xdr:to>
      <xdr:col>69</xdr:col>
      <xdr:colOff>640246</xdr:colOff>
      <xdr:row>11</xdr:row>
      <xdr:rowOff>249721</xdr:rowOff>
    </xdr:to>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66" t="74411"/>
        <a:stretch/>
      </xdr:blipFill>
      <xdr:spPr bwMode="auto">
        <a:xfrm>
          <a:off x="9019761" y="372717"/>
          <a:ext cx="6562311" cy="265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85725</xdr:colOff>
      <xdr:row>13</xdr:row>
      <xdr:rowOff>247650</xdr:rowOff>
    </xdr:from>
    <xdr:to>
      <xdr:col>51</xdr:col>
      <xdr:colOff>19050</xdr:colOff>
      <xdr:row>15</xdr:row>
      <xdr:rowOff>200025</xdr:rowOff>
    </xdr:to>
    <xdr:sp macro="" textlink="">
      <xdr:nvSpPr>
        <xdr:cNvPr id="5" name="角丸四角形吹き出し 4"/>
        <xdr:cNvSpPr/>
      </xdr:nvSpPr>
      <xdr:spPr>
        <a:xfrm>
          <a:off x="6029325" y="3505200"/>
          <a:ext cx="1800225" cy="314325"/>
        </a:xfrm>
        <a:prstGeom prst="wedgeRoundRectCallout">
          <a:avLst>
            <a:gd name="adj1" fmla="val -62595"/>
            <a:gd name="adj2" fmla="val 57121"/>
            <a:gd name="adj3" fmla="val 16667"/>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適格請求書発行事業者</a:t>
          </a:r>
        </a:p>
      </xdr:txBody>
    </xdr:sp>
    <xdr:clientData/>
  </xdr:twoCellAnchor>
  <xdr:twoCellAnchor editAs="oneCell">
    <xdr:from>
      <xdr:col>49</xdr:col>
      <xdr:colOff>8282</xdr:colOff>
      <xdr:row>5</xdr:row>
      <xdr:rowOff>256899</xdr:rowOff>
    </xdr:from>
    <xdr:to>
      <xdr:col>55</xdr:col>
      <xdr:colOff>23605</xdr:colOff>
      <xdr:row>8</xdr:row>
      <xdr:rowOff>251791</xdr:rowOff>
    </xdr:to>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6882847" y="1532421"/>
          <a:ext cx="810454" cy="790022"/>
        </a:xfrm>
        <a:prstGeom prst="rect">
          <a:avLst/>
        </a:prstGeom>
        <a:noFill/>
      </xdr:spPr>
    </xdr:pic>
    <xdr:clientData/>
  </xdr:twoCellAnchor>
  <xdr:twoCellAnchor>
    <xdr:from>
      <xdr:col>15</xdr:col>
      <xdr:colOff>82825</xdr:colOff>
      <xdr:row>34</xdr:row>
      <xdr:rowOff>132520</xdr:rowOff>
    </xdr:from>
    <xdr:to>
      <xdr:col>48</xdr:col>
      <xdr:colOff>16566</xdr:colOff>
      <xdr:row>35</xdr:row>
      <xdr:rowOff>173934</xdr:rowOff>
    </xdr:to>
    <xdr:sp macro="" textlink="">
      <xdr:nvSpPr>
        <xdr:cNvPr id="7" name="AutoShape 30"/>
        <xdr:cNvSpPr>
          <a:spLocks noChangeArrowheads="1"/>
        </xdr:cNvSpPr>
      </xdr:nvSpPr>
      <xdr:spPr bwMode="auto">
        <a:xfrm>
          <a:off x="2435086" y="8000998"/>
          <a:ext cx="4323523" cy="381001"/>
        </a:xfrm>
        <a:prstGeom prst="roundRect">
          <a:avLst>
            <a:gd name="adj"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1" i="0" u="none" strike="noStrike" kern="0" cap="none" spc="0" normalizeH="0" baseline="0" noProof="0">
              <a:ln>
                <a:noFill/>
              </a:ln>
              <a:solidFill>
                <a:srgbClr val="0000FF"/>
              </a:solidFill>
              <a:effectLst/>
              <a:uLnTx/>
              <a:uFillTx/>
              <a:latin typeface="ＭＳ Ｐゴシック"/>
              <a:ea typeface="ＭＳ Ｐゴシック"/>
            </a:rPr>
            <a:t>「消費税額」は「税抜金額」に「消費税率」を掛けて算出しています。（四捨五入）</a:t>
          </a:r>
        </a:p>
      </xdr:txBody>
    </xdr:sp>
    <xdr:clientData/>
  </xdr:twoCellAnchor>
  <xdr:twoCellAnchor editAs="oneCell">
    <xdr:from>
      <xdr:col>49</xdr:col>
      <xdr:colOff>8282</xdr:colOff>
      <xdr:row>5</xdr:row>
      <xdr:rowOff>256899</xdr:rowOff>
    </xdr:from>
    <xdr:to>
      <xdr:col>55</xdr:col>
      <xdr:colOff>23605</xdr:colOff>
      <xdr:row>8</xdr:row>
      <xdr:rowOff>251791</xdr:rowOff>
    </xdr:to>
    <xdr:pic>
      <xdr:nvPicPr>
        <xdr:cNvPr id="8"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6904382" y="1533249"/>
          <a:ext cx="815423" cy="7949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422413</xdr:colOff>
      <xdr:row>1</xdr:row>
      <xdr:rowOff>115957</xdr:rowOff>
    </xdr:from>
    <xdr:to>
      <xdr:col>68</xdr:col>
      <xdr:colOff>366920</xdr:colOff>
      <xdr:row>11</xdr:row>
      <xdr:rowOff>241439</xdr:rowOff>
    </xdr:to>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66" t="74411"/>
        <a:stretch/>
      </xdr:blipFill>
      <xdr:spPr bwMode="auto">
        <a:xfrm>
          <a:off x="8489674" y="364435"/>
          <a:ext cx="6562311" cy="265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64</xdr:col>
      <xdr:colOff>684726</xdr:colOff>
      <xdr:row>15</xdr:row>
      <xdr:rowOff>230072</xdr:rowOff>
    </xdr:from>
    <xdr:to>
      <xdr:col>68</xdr:col>
      <xdr:colOff>209550</xdr:colOff>
      <xdr:row>17</xdr:row>
      <xdr:rowOff>187472</xdr:rowOff>
    </xdr:to>
    <xdr:grpSp>
      <xdr:nvGrpSpPr>
        <xdr:cNvPr id="8" name="Group 22"/>
        <xdr:cNvGrpSpPr>
          <a:grpSpLocks/>
        </xdr:cNvGrpSpPr>
      </xdr:nvGrpSpPr>
      <xdr:grpSpPr bwMode="auto">
        <a:xfrm>
          <a:off x="12638601" y="3849572"/>
          <a:ext cx="2268024" cy="433650"/>
          <a:chOff x="297" y="248"/>
          <a:chExt cx="325" cy="54"/>
        </a:xfrm>
      </xdr:grpSpPr>
      <xdr:sp macro="" textlink="">
        <xdr:nvSpPr>
          <xdr:cNvPr id="9" name="AutoShape 23"/>
          <xdr:cNvSpPr>
            <a:spLocks noChangeArrowheads="1"/>
          </xdr:cNvSpPr>
        </xdr:nvSpPr>
        <xdr:spPr bwMode="auto">
          <a:xfrm>
            <a:off x="297" y="248"/>
            <a:ext cx="325" cy="54"/>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水色のセル＝手入力項目</a:t>
            </a:r>
          </a:p>
        </xdr:txBody>
      </xdr:sp>
      <xdr:sp macro="" textlink="">
        <xdr:nvSpPr>
          <xdr:cNvPr id="12" name="Rectangle 26"/>
          <xdr:cNvSpPr>
            <a:spLocks noChangeArrowheads="1"/>
          </xdr:cNvSpPr>
        </xdr:nvSpPr>
        <xdr:spPr bwMode="auto">
          <a:xfrm>
            <a:off x="314" y="265"/>
            <a:ext cx="64" cy="23"/>
          </a:xfrm>
          <a:prstGeom prst="rect">
            <a:avLst/>
          </a:prstGeom>
          <a:solidFill>
            <a:srgbClr val="CCFFFF"/>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59</xdr:col>
      <xdr:colOff>366920</xdr:colOff>
      <xdr:row>0</xdr:row>
      <xdr:rowOff>125067</xdr:rowOff>
    </xdr:from>
    <xdr:to>
      <xdr:col>69</xdr:col>
      <xdr:colOff>311425</xdr:colOff>
      <xdr:row>9</xdr:row>
      <xdr:rowOff>173935</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66" t="74411"/>
        <a:stretch/>
      </xdr:blipFill>
      <xdr:spPr bwMode="auto">
        <a:xfrm>
          <a:off x="9121637" y="125067"/>
          <a:ext cx="6562310" cy="2384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58</xdr:col>
      <xdr:colOff>153641</xdr:colOff>
      <xdr:row>30</xdr:row>
      <xdr:rowOff>189256</xdr:rowOff>
    </xdr:from>
    <xdr:to>
      <xdr:col>64</xdr:col>
      <xdr:colOff>534642</xdr:colOff>
      <xdr:row>32</xdr:row>
      <xdr:rowOff>120925</xdr:rowOff>
    </xdr:to>
    <xdr:sp macro="" textlink="">
      <xdr:nvSpPr>
        <xdr:cNvPr id="3" name="AutoShape 30"/>
        <xdr:cNvSpPr>
          <a:spLocks noChangeArrowheads="1"/>
        </xdr:cNvSpPr>
      </xdr:nvSpPr>
      <xdr:spPr bwMode="auto">
        <a:xfrm>
          <a:off x="8249891" y="7075831"/>
          <a:ext cx="4238626" cy="379344"/>
        </a:xfrm>
        <a:prstGeom prst="roundRect">
          <a:avLst>
            <a:gd name="adj"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1" i="0" u="none" strike="noStrike" kern="0" cap="none" spc="0" normalizeH="0" baseline="0" noProof="0">
              <a:ln>
                <a:noFill/>
              </a:ln>
              <a:solidFill>
                <a:srgbClr val="0000FF"/>
              </a:solidFill>
              <a:effectLst/>
              <a:uLnTx/>
              <a:uFillTx/>
              <a:latin typeface="ＭＳ Ｐゴシック"/>
              <a:ea typeface="ＭＳ Ｐゴシック"/>
            </a:rPr>
            <a:t>「消費税額」は「税抜金額」に「消費税率」を掛けて算出しています。（四捨五入）</a:t>
          </a:r>
        </a:p>
      </xdr:txBody>
    </xdr:sp>
    <xdr:clientData/>
  </xdr:twoCellAnchor>
  <xdr:oneCellAnchor>
    <xdr:from>
      <xdr:col>59</xdr:col>
      <xdr:colOff>366920</xdr:colOff>
      <xdr:row>50</xdr:row>
      <xdr:rowOff>125067</xdr:rowOff>
    </xdr:from>
    <xdr:ext cx="6562310" cy="2384564"/>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66" t="74411"/>
        <a:stretch/>
      </xdr:blipFill>
      <xdr:spPr bwMode="auto">
        <a:xfrm>
          <a:off x="9121637" y="125067"/>
          <a:ext cx="6562310" cy="23845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58</xdr:col>
      <xdr:colOff>153641</xdr:colOff>
      <xdr:row>80</xdr:row>
      <xdr:rowOff>189256</xdr:rowOff>
    </xdr:from>
    <xdr:to>
      <xdr:col>64</xdr:col>
      <xdr:colOff>534642</xdr:colOff>
      <xdr:row>82</xdr:row>
      <xdr:rowOff>120925</xdr:rowOff>
    </xdr:to>
    <xdr:sp macro="" textlink="">
      <xdr:nvSpPr>
        <xdr:cNvPr id="5" name="AutoShape 30"/>
        <xdr:cNvSpPr>
          <a:spLocks noChangeArrowheads="1"/>
        </xdr:cNvSpPr>
      </xdr:nvSpPr>
      <xdr:spPr bwMode="auto">
        <a:xfrm>
          <a:off x="8220902" y="7096952"/>
          <a:ext cx="4248979" cy="378930"/>
        </a:xfrm>
        <a:prstGeom prst="roundRect">
          <a:avLst>
            <a:gd name="adj"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1" i="0" u="none" strike="noStrike" kern="0" cap="none" spc="0" normalizeH="0" baseline="0" noProof="0">
              <a:ln>
                <a:noFill/>
              </a:ln>
              <a:solidFill>
                <a:srgbClr val="0000FF"/>
              </a:solidFill>
              <a:effectLst/>
              <a:uLnTx/>
              <a:uFillTx/>
              <a:latin typeface="ＭＳ Ｐゴシック"/>
              <a:ea typeface="ＭＳ Ｐゴシック"/>
            </a:rPr>
            <a:t>「消費税額」は「税抜金額」に「消費税率」を掛けて算出しています。（四捨五入）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D1:BL59"/>
  <sheetViews>
    <sheetView showGridLines="0" view="pageBreakPreview" topLeftCell="A21" zoomScale="108" zoomScaleNormal="100" zoomScaleSheetLayoutView="108" workbookViewId="0">
      <selection activeCell="D10" sqref="D10:Z10"/>
    </sheetView>
  </sheetViews>
  <sheetFormatPr defaultRowHeight="13.5"/>
  <cols>
    <col min="1" max="2" width="4.75" style="7" customWidth="1"/>
    <col min="3" max="3" width="1.75" style="7" customWidth="1"/>
    <col min="4" max="15" width="1.625" style="7" customWidth="1"/>
    <col min="16" max="18" width="1.75" style="7" customWidth="1"/>
    <col min="19" max="19" width="2" style="7" customWidth="1"/>
    <col min="20" max="58" width="1.75" style="7" customWidth="1"/>
    <col min="59" max="63" width="9" style="7"/>
    <col min="64" max="64" width="6" style="7" customWidth="1"/>
    <col min="65" max="16384" width="9" style="7"/>
  </cols>
  <sheetData>
    <row r="1" spans="4:57" ht="19.5" customHeight="1" thickBot="1"/>
    <row r="2" spans="4:57" ht="21" customHeight="1" thickBot="1">
      <c r="D2" s="8"/>
      <c r="E2" s="8"/>
      <c r="T2" s="9" t="s">
        <v>0</v>
      </c>
      <c r="U2" s="8"/>
      <c r="V2" s="8"/>
      <c r="W2" s="8"/>
      <c r="X2" s="8"/>
      <c r="Y2" s="8"/>
      <c r="Z2" s="8"/>
      <c r="AA2" s="8"/>
      <c r="AB2" s="8"/>
      <c r="AC2" s="8"/>
      <c r="AD2" s="8"/>
      <c r="AE2" s="8"/>
      <c r="AF2" s="8"/>
      <c r="AG2" s="8"/>
      <c r="AL2" s="10"/>
      <c r="AM2" s="11"/>
      <c r="AN2" s="312">
        <v>2023</v>
      </c>
      <c r="AO2" s="312"/>
      <c r="AP2" s="312"/>
      <c r="AQ2" s="312"/>
      <c r="AR2" s="313" t="s">
        <v>1</v>
      </c>
      <c r="AS2" s="313"/>
      <c r="AT2" s="312">
        <v>10</v>
      </c>
      <c r="AU2" s="312"/>
      <c r="AV2" s="312"/>
      <c r="AW2" s="313" t="s">
        <v>2</v>
      </c>
      <c r="AX2" s="313"/>
      <c r="AY2" s="312">
        <v>15</v>
      </c>
      <c r="AZ2" s="312"/>
      <c r="BA2" s="312"/>
      <c r="BB2" s="313" t="s">
        <v>3</v>
      </c>
      <c r="BC2" s="313"/>
      <c r="BD2" s="11"/>
      <c r="BE2" s="12"/>
    </row>
    <row r="3" spans="4:57" s="8" customFormat="1" ht="18" customHeight="1" thickBot="1">
      <c r="S3" s="7"/>
      <c r="AL3" s="10"/>
      <c r="AM3" s="13" t="s">
        <v>4</v>
      </c>
      <c r="AN3" s="11"/>
      <c r="AO3" s="11"/>
      <c r="AP3" s="306" t="s">
        <v>5</v>
      </c>
      <c r="AQ3" s="306"/>
      <c r="AR3" s="306"/>
      <c r="AS3" s="306"/>
      <c r="AT3" s="306"/>
      <c r="AU3" s="306"/>
      <c r="AV3" s="306"/>
      <c r="AW3" s="306"/>
      <c r="AX3" s="306"/>
      <c r="AY3" s="306"/>
      <c r="AZ3" s="306"/>
      <c r="BA3" s="306"/>
      <c r="BB3" s="306"/>
      <c r="BC3" s="306"/>
      <c r="BD3" s="14"/>
      <c r="BE3" s="12"/>
    </row>
    <row r="4" spans="4:57" s="8" customFormat="1" ht="21" customHeight="1" thickBot="1">
      <c r="D4" s="15"/>
      <c r="E4" s="15"/>
      <c r="F4" s="15"/>
      <c r="G4" s="15"/>
      <c r="H4" s="15"/>
      <c r="I4" s="15"/>
      <c r="J4" s="15"/>
      <c r="K4" s="15"/>
      <c r="L4" s="15"/>
      <c r="M4" s="15"/>
      <c r="N4" s="15"/>
      <c r="O4" s="15"/>
      <c r="P4" s="15"/>
      <c r="Q4" s="15"/>
      <c r="R4" s="15"/>
      <c r="S4" s="15"/>
      <c r="T4" s="15"/>
      <c r="U4" s="15"/>
      <c r="V4" s="16"/>
      <c r="W4" s="17"/>
      <c r="X4" s="17"/>
      <c r="Y4" s="17"/>
      <c r="Z4" s="17"/>
      <c r="AA4" s="18"/>
      <c r="AB4" s="18"/>
      <c r="AC4" s="17"/>
      <c r="AD4" s="17"/>
      <c r="AE4" s="17"/>
      <c r="AF4" s="18"/>
      <c r="AG4" s="18"/>
      <c r="AH4" s="17"/>
      <c r="AI4" s="17"/>
      <c r="AJ4" s="17"/>
      <c r="AK4" s="18"/>
      <c r="AL4" s="18"/>
      <c r="AM4" s="16"/>
      <c r="AN4" s="16"/>
      <c r="AO4" s="15"/>
      <c r="AP4" s="15"/>
      <c r="AQ4" s="15"/>
      <c r="AR4" s="15"/>
      <c r="AS4" s="15"/>
      <c r="AT4" s="15"/>
      <c r="AU4" s="15"/>
      <c r="AV4" s="15"/>
      <c r="AW4" s="15"/>
      <c r="AX4" s="15"/>
      <c r="AY4" s="15"/>
      <c r="AZ4" s="15"/>
      <c r="BA4" s="15"/>
      <c r="BB4" s="15"/>
      <c r="BC4" s="15"/>
      <c r="BD4" s="15"/>
      <c r="BE4" s="15"/>
    </row>
    <row r="5" spans="4:57" s="8" customFormat="1" ht="21" customHeight="1">
      <c r="D5" s="307" t="s">
        <v>6</v>
      </c>
      <c r="E5" s="307"/>
      <c r="F5" s="307"/>
      <c r="G5" s="307"/>
      <c r="H5" s="307"/>
      <c r="I5" s="307"/>
      <c r="J5" s="307"/>
      <c r="K5" s="307"/>
      <c r="L5" s="307"/>
      <c r="M5" s="307"/>
      <c r="N5" s="307"/>
      <c r="O5" s="307"/>
      <c r="P5" s="307"/>
      <c r="Q5" s="307"/>
      <c r="R5" s="307"/>
      <c r="S5" s="307"/>
      <c r="T5" s="307"/>
      <c r="U5" s="307"/>
      <c r="V5" s="307"/>
      <c r="W5" s="307"/>
      <c r="X5" s="308" t="s">
        <v>7</v>
      </c>
      <c r="Y5" s="308"/>
      <c r="Z5" s="308"/>
      <c r="AA5" s="16"/>
      <c r="AB5" s="19"/>
      <c r="AC5" s="314" t="s">
        <v>92</v>
      </c>
      <c r="AD5" s="314"/>
      <c r="AE5" s="315" t="s">
        <v>93</v>
      </c>
      <c r="AF5" s="315"/>
      <c r="AG5" s="315"/>
      <c r="AH5" s="315"/>
      <c r="AI5" s="315"/>
      <c r="AJ5" s="315"/>
      <c r="AK5" s="315"/>
      <c r="AL5" s="20"/>
      <c r="AM5" s="20"/>
      <c r="AN5" s="20"/>
      <c r="AO5" s="20"/>
      <c r="AP5" s="20"/>
      <c r="AQ5" s="20"/>
      <c r="AR5" s="20"/>
      <c r="AS5" s="20"/>
      <c r="AT5" s="20"/>
      <c r="AU5" s="20"/>
      <c r="AV5" s="20"/>
      <c r="AW5" s="20"/>
      <c r="AX5" s="20"/>
      <c r="AY5" s="20"/>
      <c r="AZ5" s="20"/>
      <c r="BA5" s="20"/>
      <c r="BB5" s="20"/>
      <c r="BC5" s="20"/>
      <c r="BD5" s="20"/>
      <c r="BE5" s="21"/>
    </row>
    <row r="6" spans="4:57" s="8" customFormat="1" ht="21" customHeight="1" thickBot="1">
      <c r="D6" s="309"/>
      <c r="E6" s="309"/>
      <c r="F6" s="309"/>
      <c r="G6" s="309"/>
      <c r="H6" s="309"/>
      <c r="I6" s="309"/>
      <c r="J6" s="309"/>
      <c r="K6" s="309"/>
      <c r="L6" s="309"/>
      <c r="M6" s="309"/>
      <c r="N6" s="309"/>
      <c r="O6" s="309"/>
      <c r="P6" s="309"/>
      <c r="Q6" s="309"/>
      <c r="R6" s="309"/>
      <c r="S6" s="309"/>
      <c r="T6" s="309"/>
      <c r="U6" s="309"/>
      <c r="V6" s="309"/>
      <c r="W6" s="309"/>
      <c r="Z6" s="16"/>
      <c r="AA6" s="16"/>
      <c r="AB6" s="22"/>
      <c r="AC6" s="310" t="s">
        <v>8</v>
      </c>
      <c r="AD6" s="310"/>
      <c r="AE6" s="310"/>
      <c r="AF6" s="310"/>
      <c r="AG6" s="310"/>
      <c r="AH6" s="23"/>
      <c r="AI6" s="311" t="s">
        <v>130</v>
      </c>
      <c r="AJ6" s="311"/>
      <c r="AK6" s="311"/>
      <c r="AL6" s="311"/>
      <c r="AM6" s="311"/>
      <c r="AN6" s="311"/>
      <c r="AO6" s="311"/>
      <c r="AP6" s="311"/>
      <c r="AQ6" s="311"/>
      <c r="AR6" s="311"/>
      <c r="AS6" s="311"/>
      <c r="AT6" s="311"/>
      <c r="AU6" s="311"/>
      <c r="AV6" s="311"/>
      <c r="AW6" s="311"/>
      <c r="AX6" s="311"/>
      <c r="AY6" s="311"/>
      <c r="AZ6" s="311"/>
      <c r="BA6" s="311"/>
      <c r="BB6" s="311"/>
      <c r="BC6" s="311"/>
      <c r="BD6" s="24"/>
      <c r="BE6" s="25"/>
    </row>
    <row r="7" spans="4:57" s="8" customFormat="1" ht="21" customHeight="1">
      <c r="D7" s="316" t="s">
        <v>9</v>
      </c>
      <c r="E7" s="317"/>
      <c r="F7" s="317"/>
      <c r="G7" s="317"/>
      <c r="H7" s="317"/>
      <c r="I7" s="317"/>
      <c r="J7" s="322" t="s">
        <v>10</v>
      </c>
      <c r="K7" s="322"/>
      <c r="L7" s="322"/>
      <c r="M7" s="322"/>
      <c r="N7" s="322"/>
      <c r="O7" s="322"/>
      <c r="P7" s="322"/>
      <c r="Q7" s="322"/>
      <c r="R7" s="322"/>
      <c r="S7" s="322"/>
      <c r="T7" s="322"/>
      <c r="U7" s="322"/>
      <c r="V7" s="322"/>
      <c r="W7" s="322"/>
      <c r="X7" s="322"/>
      <c r="Y7" s="322"/>
      <c r="Z7" s="323"/>
      <c r="AA7" s="16"/>
      <c r="AB7" s="22"/>
      <c r="AC7" s="26" t="s">
        <v>11</v>
      </c>
      <c r="AD7" s="26"/>
      <c r="AE7" s="26"/>
      <c r="AF7" s="26"/>
      <c r="AG7" s="26"/>
      <c r="AH7" s="27"/>
      <c r="AI7" s="328"/>
      <c r="AJ7" s="328"/>
      <c r="AK7" s="328"/>
      <c r="AL7" s="328"/>
      <c r="AM7" s="328"/>
      <c r="AN7" s="328"/>
      <c r="AO7" s="328"/>
      <c r="AP7" s="328"/>
      <c r="AQ7" s="328"/>
      <c r="AR7" s="328"/>
      <c r="AS7" s="328"/>
      <c r="AT7" s="328"/>
      <c r="AU7" s="328"/>
      <c r="AV7" s="328"/>
      <c r="AW7" s="328"/>
      <c r="AX7" s="328"/>
      <c r="AY7" s="328"/>
      <c r="AZ7" s="328"/>
      <c r="BA7" s="328"/>
      <c r="BB7" s="328"/>
      <c r="BC7" s="328"/>
      <c r="BD7" s="24"/>
      <c r="BE7" s="25"/>
    </row>
    <row r="8" spans="4:57" s="8" customFormat="1" ht="21" customHeight="1">
      <c r="D8" s="318"/>
      <c r="E8" s="319"/>
      <c r="F8" s="319"/>
      <c r="G8" s="319"/>
      <c r="H8" s="319"/>
      <c r="I8" s="319"/>
      <c r="J8" s="324"/>
      <c r="K8" s="324"/>
      <c r="L8" s="324"/>
      <c r="M8" s="324"/>
      <c r="N8" s="324"/>
      <c r="O8" s="324"/>
      <c r="P8" s="324"/>
      <c r="Q8" s="324"/>
      <c r="R8" s="324"/>
      <c r="S8" s="324"/>
      <c r="T8" s="324"/>
      <c r="U8" s="324"/>
      <c r="V8" s="324"/>
      <c r="W8" s="324"/>
      <c r="X8" s="324"/>
      <c r="Y8" s="324"/>
      <c r="Z8" s="325"/>
      <c r="AA8" s="16"/>
      <c r="AB8" s="22"/>
      <c r="AC8" s="329" t="s">
        <v>12</v>
      </c>
      <c r="AD8" s="329"/>
      <c r="AE8" s="329"/>
      <c r="AF8" s="329"/>
      <c r="AG8" s="329"/>
      <c r="AH8" s="27"/>
      <c r="AI8" s="330" t="s">
        <v>131</v>
      </c>
      <c r="AJ8" s="330"/>
      <c r="AK8" s="330"/>
      <c r="AL8" s="330"/>
      <c r="AM8" s="330"/>
      <c r="AN8" s="330"/>
      <c r="AO8" s="330"/>
      <c r="AP8" s="330"/>
      <c r="AQ8" s="330"/>
      <c r="AR8" s="330"/>
      <c r="AS8" s="330"/>
      <c r="AT8" s="330"/>
      <c r="AU8" s="330"/>
      <c r="AV8" s="330"/>
      <c r="AW8" s="330"/>
      <c r="AX8" s="330"/>
      <c r="AY8" s="330"/>
      <c r="AZ8" s="330"/>
      <c r="BA8" s="330"/>
      <c r="BB8" s="331" t="s">
        <v>13</v>
      </c>
      <c r="BC8" s="331"/>
      <c r="BD8" s="28"/>
      <c r="BE8" s="25"/>
    </row>
    <row r="9" spans="4:57" s="8" customFormat="1" ht="21" customHeight="1" thickBot="1">
      <c r="D9" s="320"/>
      <c r="E9" s="321"/>
      <c r="F9" s="321"/>
      <c r="G9" s="321"/>
      <c r="H9" s="321"/>
      <c r="I9" s="321"/>
      <c r="J9" s="326"/>
      <c r="K9" s="326"/>
      <c r="L9" s="326"/>
      <c r="M9" s="326"/>
      <c r="N9" s="326"/>
      <c r="O9" s="326"/>
      <c r="P9" s="326"/>
      <c r="Q9" s="326"/>
      <c r="R9" s="326"/>
      <c r="S9" s="326"/>
      <c r="T9" s="326"/>
      <c r="U9" s="326"/>
      <c r="V9" s="326"/>
      <c r="W9" s="326"/>
      <c r="X9" s="326"/>
      <c r="Y9" s="326"/>
      <c r="Z9" s="327"/>
      <c r="AA9" s="16"/>
      <c r="AB9" s="22"/>
      <c r="AC9" s="310" t="s">
        <v>14</v>
      </c>
      <c r="AD9" s="310"/>
      <c r="AE9" s="310"/>
      <c r="AF9" s="310"/>
      <c r="AG9" s="310"/>
      <c r="AH9" s="29"/>
      <c r="AI9" s="332" t="s">
        <v>15</v>
      </c>
      <c r="AJ9" s="332"/>
      <c r="AK9" s="332"/>
      <c r="AL9" s="332"/>
      <c r="AM9" s="332"/>
      <c r="AN9" s="332"/>
      <c r="AO9" s="332"/>
      <c r="AP9" s="332"/>
      <c r="AQ9" s="30"/>
      <c r="AR9" s="333"/>
      <c r="AS9" s="333"/>
      <c r="AT9" s="333"/>
      <c r="AU9" s="333"/>
      <c r="AV9" s="334"/>
      <c r="AW9" s="334"/>
      <c r="AX9" s="334"/>
      <c r="AY9" s="334"/>
      <c r="AZ9" s="334"/>
      <c r="BA9" s="334"/>
      <c r="BB9" s="334"/>
      <c r="BC9" s="26"/>
      <c r="BD9" s="16"/>
      <c r="BE9" s="25"/>
    </row>
    <row r="10" spans="4:57" s="8" customFormat="1" ht="21" customHeight="1">
      <c r="D10" s="349" t="s">
        <v>16</v>
      </c>
      <c r="E10" s="350"/>
      <c r="F10" s="350"/>
      <c r="G10" s="350"/>
      <c r="H10" s="350"/>
      <c r="I10" s="350"/>
      <c r="J10" s="350"/>
      <c r="K10" s="351">
        <v>2023100</v>
      </c>
      <c r="L10" s="351"/>
      <c r="M10" s="351"/>
      <c r="N10" s="351"/>
      <c r="O10" s="351"/>
      <c r="P10" s="351"/>
      <c r="Q10" s="351"/>
      <c r="R10" s="351"/>
      <c r="S10" s="351"/>
      <c r="T10" s="351"/>
      <c r="U10" s="351"/>
      <c r="V10" s="351"/>
      <c r="W10" s="351"/>
      <c r="X10" s="351"/>
      <c r="Y10" s="351"/>
      <c r="Z10" s="352"/>
      <c r="AA10" s="16"/>
      <c r="AB10" s="22"/>
      <c r="AC10" s="310" t="s">
        <v>17</v>
      </c>
      <c r="AD10" s="310"/>
      <c r="AE10" s="310"/>
      <c r="AF10" s="310"/>
      <c r="AG10" s="310"/>
      <c r="AH10" s="31"/>
      <c r="AI10" s="353" t="s">
        <v>18</v>
      </c>
      <c r="AJ10" s="353"/>
      <c r="AK10" s="353"/>
      <c r="AL10" s="353"/>
      <c r="AM10" s="353"/>
      <c r="AN10" s="353"/>
      <c r="AO10" s="353"/>
      <c r="AP10" s="331" t="s">
        <v>19</v>
      </c>
      <c r="AQ10" s="331"/>
      <c r="AR10" s="331"/>
      <c r="AS10" s="32"/>
      <c r="AT10" s="353" t="s">
        <v>20</v>
      </c>
      <c r="AU10" s="354"/>
      <c r="AV10" s="354"/>
      <c r="AW10" s="354"/>
      <c r="AX10" s="354"/>
      <c r="AY10" s="354"/>
      <c r="AZ10" s="354"/>
      <c r="BA10" s="331" t="s">
        <v>21</v>
      </c>
      <c r="BB10" s="331"/>
      <c r="BC10" s="331"/>
      <c r="BD10" s="28"/>
      <c r="BE10" s="25"/>
    </row>
    <row r="11" spans="4:57" s="8" customFormat="1">
      <c r="M11" s="16"/>
      <c r="N11" s="16"/>
      <c r="O11" s="16"/>
      <c r="P11" s="16"/>
      <c r="Q11" s="16"/>
      <c r="R11" s="16"/>
      <c r="S11" s="16"/>
      <c r="T11" s="16"/>
      <c r="U11" s="16"/>
      <c r="V11" s="16"/>
      <c r="W11" s="16"/>
      <c r="X11" s="16"/>
      <c r="AB11" s="22"/>
      <c r="AC11" s="339" t="s">
        <v>22</v>
      </c>
      <c r="AD11" s="339"/>
      <c r="AE11" s="339"/>
      <c r="AF11" s="339"/>
      <c r="AG11" s="339"/>
      <c r="AH11" s="298"/>
      <c r="AI11" s="340" t="s">
        <v>23</v>
      </c>
      <c r="AJ11" s="341"/>
      <c r="AK11" s="341"/>
      <c r="AL11" s="341"/>
      <c r="AM11" s="341"/>
      <c r="AN11" s="341"/>
      <c r="AO11" s="341"/>
      <c r="AP11" s="342" t="s">
        <v>24</v>
      </c>
      <c r="AQ11" s="342"/>
      <c r="AR11" s="342"/>
      <c r="AS11" s="342"/>
      <c r="AT11" s="342"/>
      <c r="AU11" s="31"/>
      <c r="AV11" s="340">
        <v>123</v>
      </c>
      <c r="AW11" s="340"/>
      <c r="AX11" s="340"/>
      <c r="AY11" s="340"/>
      <c r="AZ11" s="340"/>
      <c r="BA11" s="340"/>
      <c r="BB11" s="340"/>
      <c r="BC11" s="340"/>
      <c r="BD11" s="33"/>
      <c r="BE11" s="25"/>
    </row>
    <row r="12" spans="4:57" s="8" customFormat="1" ht="21" customHeight="1">
      <c r="M12" s="343"/>
      <c r="N12" s="343"/>
      <c r="O12" s="343"/>
      <c r="P12" s="343"/>
      <c r="Q12" s="343"/>
      <c r="R12" s="343"/>
      <c r="S12" s="343"/>
      <c r="T12" s="343"/>
      <c r="U12" s="343"/>
      <c r="V12" s="343"/>
      <c r="W12" s="343"/>
      <c r="X12" s="343"/>
      <c r="Z12" s="16"/>
      <c r="AA12" s="16"/>
      <c r="AB12" s="22"/>
      <c r="AC12" s="329" t="s">
        <v>25</v>
      </c>
      <c r="AD12" s="329"/>
      <c r="AE12" s="329"/>
      <c r="AF12" s="329"/>
      <c r="AG12" s="329"/>
      <c r="AH12" s="345" t="s">
        <v>26</v>
      </c>
      <c r="AI12" s="346"/>
      <c r="AJ12" s="346"/>
      <c r="AK12" s="346"/>
      <c r="AL12" s="347" t="s">
        <v>90</v>
      </c>
      <c r="AM12" s="347"/>
      <c r="AN12" s="347"/>
      <c r="AO12" s="347"/>
      <c r="AP12" s="34" t="s">
        <v>27</v>
      </c>
      <c r="AQ12" s="34"/>
      <c r="AR12" s="34"/>
      <c r="AS12" s="34"/>
      <c r="AT12" s="34"/>
      <c r="AU12" s="34"/>
      <c r="AV12" s="348">
        <v>1234567</v>
      </c>
      <c r="AW12" s="348"/>
      <c r="AX12" s="348"/>
      <c r="AY12" s="348"/>
      <c r="AZ12" s="348"/>
      <c r="BA12" s="348"/>
      <c r="BB12" s="348"/>
      <c r="BC12" s="348"/>
      <c r="BD12" s="35"/>
      <c r="BE12" s="25"/>
    </row>
    <row r="13" spans="4:57" s="8" customFormat="1" ht="16.5" customHeight="1">
      <c r="D13" s="36" t="s">
        <v>89</v>
      </c>
      <c r="E13" s="37"/>
      <c r="F13" s="37"/>
      <c r="G13" s="37"/>
      <c r="H13" s="37"/>
      <c r="I13" s="37"/>
      <c r="J13" s="37"/>
      <c r="K13" s="37"/>
      <c r="L13" s="37"/>
      <c r="M13" s="344"/>
      <c r="N13" s="344"/>
      <c r="O13" s="344"/>
      <c r="P13" s="344"/>
      <c r="Q13" s="344"/>
      <c r="R13" s="344"/>
      <c r="S13" s="344"/>
      <c r="T13" s="344"/>
      <c r="U13" s="344"/>
      <c r="V13" s="344"/>
      <c r="W13" s="344"/>
      <c r="X13" s="344"/>
      <c r="Y13" s="355" t="s">
        <v>28</v>
      </c>
      <c r="Z13" s="355"/>
      <c r="AA13" s="16"/>
      <c r="AB13" s="22"/>
      <c r="AC13" s="339" t="s">
        <v>29</v>
      </c>
      <c r="AD13" s="339"/>
      <c r="AE13" s="339"/>
      <c r="AF13" s="339"/>
      <c r="AG13" s="339"/>
      <c r="AH13" s="298"/>
      <c r="AI13" s="356" t="s">
        <v>132</v>
      </c>
      <c r="AJ13" s="357"/>
      <c r="AK13" s="357"/>
      <c r="AL13" s="357"/>
      <c r="AM13" s="357"/>
      <c r="AN13" s="357"/>
      <c r="AO13" s="357"/>
      <c r="AP13" s="357"/>
      <c r="AQ13" s="357"/>
      <c r="AR13" s="357"/>
      <c r="AS13" s="357"/>
      <c r="AT13" s="357"/>
      <c r="AU13" s="357"/>
      <c r="AV13" s="357"/>
      <c r="AW13" s="357"/>
      <c r="AX13" s="357"/>
      <c r="AY13" s="357"/>
      <c r="AZ13" s="357"/>
      <c r="BA13" s="357"/>
      <c r="BB13" s="357"/>
      <c r="BC13" s="357"/>
      <c r="BD13" s="33"/>
      <c r="BE13" s="25"/>
    </row>
    <row r="14" spans="4:57" s="8" customFormat="1" ht="21" customHeight="1" thickBot="1">
      <c r="D14" s="38"/>
      <c r="E14" s="38"/>
      <c r="Z14" s="16"/>
      <c r="AA14" s="16"/>
      <c r="AB14" s="22"/>
      <c r="AC14" s="358" t="s">
        <v>30</v>
      </c>
      <c r="AD14" s="358"/>
      <c r="AE14" s="358"/>
      <c r="AF14" s="358"/>
      <c r="AG14" s="358"/>
      <c r="AH14" s="34"/>
      <c r="AI14" s="359" t="s">
        <v>131</v>
      </c>
      <c r="AJ14" s="360"/>
      <c r="AK14" s="360"/>
      <c r="AL14" s="360"/>
      <c r="AM14" s="360"/>
      <c r="AN14" s="360"/>
      <c r="AO14" s="360"/>
      <c r="AP14" s="360"/>
      <c r="AQ14" s="360"/>
      <c r="AR14" s="360"/>
      <c r="AS14" s="360"/>
      <c r="AT14" s="360"/>
      <c r="AU14" s="360"/>
      <c r="AV14" s="360"/>
      <c r="AW14" s="360"/>
      <c r="AX14" s="360"/>
      <c r="AY14" s="360"/>
      <c r="AZ14" s="360"/>
      <c r="BA14" s="360"/>
      <c r="BB14" s="360"/>
      <c r="BC14" s="360"/>
      <c r="BD14" s="24"/>
      <c r="BE14" s="25"/>
    </row>
    <row r="15" spans="4:57" s="8" customFormat="1" ht="7.9" customHeight="1">
      <c r="D15" s="19"/>
      <c r="E15" s="20"/>
      <c r="F15" s="20"/>
      <c r="G15" s="20"/>
      <c r="H15" s="335" t="s">
        <v>31</v>
      </c>
      <c r="I15" s="335"/>
      <c r="J15" s="335"/>
      <c r="K15" s="335"/>
      <c r="L15" s="335"/>
      <c r="M15" s="335"/>
      <c r="N15" s="335"/>
      <c r="O15" s="335"/>
      <c r="P15" s="335"/>
      <c r="Q15" s="335"/>
      <c r="R15" s="335"/>
      <c r="S15" s="335"/>
      <c r="T15" s="335"/>
      <c r="U15" s="335"/>
      <c r="V15" s="20"/>
      <c r="W15" s="21"/>
      <c r="X15" s="39"/>
      <c r="Y15" s="18"/>
      <c r="Z15" s="18"/>
      <c r="AA15" s="16"/>
      <c r="AB15" s="22"/>
      <c r="AC15" s="16"/>
      <c r="AD15" s="16"/>
      <c r="AE15" s="16"/>
      <c r="AF15" s="16"/>
      <c r="AG15" s="16"/>
      <c r="AH15" s="26"/>
      <c r="AI15" s="26"/>
      <c r="AJ15" s="26"/>
      <c r="AK15" s="40"/>
      <c r="AL15" s="40"/>
      <c r="AM15" s="40"/>
      <c r="AN15" s="40"/>
      <c r="AO15" s="40"/>
      <c r="AP15" s="40"/>
      <c r="AQ15" s="40"/>
      <c r="AR15" s="40"/>
      <c r="AS15" s="40"/>
      <c r="AT15" s="40"/>
      <c r="AU15" s="40"/>
      <c r="AV15" s="40"/>
      <c r="AW15" s="40"/>
      <c r="AX15" s="40"/>
      <c r="AY15" s="40"/>
      <c r="AZ15" s="40"/>
      <c r="BA15" s="40"/>
      <c r="BB15" s="40"/>
      <c r="BC15" s="40"/>
      <c r="BD15" s="16"/>
      <c r="BE15" s="25"/>
    </row>
    <row r="16" spans="4:57" s="8" customFormat="1" ht="18.75" customHeight="1">
      <c r="D16" s="41"/>
      <c r="E16" s="42"/>
      <c r="F16" s="42"/>
      <c r="G16" s="42"/>
      <c r="H16" s="336"/>
      <c r="I16" s="336"/>
      <c r="J16" s="336"/>
      <c r="K16" s="336"/>
      <c r="L16" s="336"/>
      <c r="M16" s="336"/>
      <c r="N16" s="336"/>
      <c r="O16" s="336"/>
      <c r="P16" s="336"/>
      <c r="Q16" s="336"/>
      <c r="R16" s="336"/>
      <c r="S16" s="336"/>
      <c r="T16" s="336"/>
      <c r="U16" s="336"/>
      <c r="V16" s="42"/>
      <c r="W16" s="43"/>
      <c r="X16" s="39"/>
      <c r="Y16" s="18"/>
      <c r="Z16" s="18"/>
      <c r="AA16" s="16"/>
      <c r="AB16" s="22"/>
      <c r="AC16" s="44" t="s">
        <v>32</v>
      </c>
      <c r="AD16" s="45"/>
      <c r="AE16" s="46"/>
      <c r="AF16" s="45"/>
      <c r="AG16" s="46"/>
      <c r="AH16" s="45"/>
      <c r="AI16" s="46"/>
      <c r="AJ16" s="47"/>
      <c r="AK16" s="337"/>
      <c r="AL16" s="338"/>
      <c r="AM16" s="337"/>
      <c r="AN16" s="338"/>
      <c r="AO16" s="337"/>
      <c r="AP16" s="338"/>
      <c r="AQ16" s="337"/>
      <c r="AR16" s="338"/>
      <c r="AS16" s="337"/>
      <c r="AT16" s="338"/>
      <c r="AU16" s="337"/>
      <c r="AV16" s="338"/>
      <c r="AW16" s="337"/>
      <c r="AX16" s="338"/>
      <c r="AY16" s="337"/>
      <c r="AZ16" s="338"/>
      <c r="BA16" s="337"/>
      <c r="BB16" s="338"/>
      <c r="BC16" s="337"/>
      <c r="BD16" s="338"/>
      <c r="BE16" s="25"/>
    </row>
    <row r="17" spans="4:64" s="8" customFormat="1" ht="18.75" customHeight="1">
      <c r="D17" s="369">
        <f>$L$34+$AD$34+$AV$34</f>
        <v>121108000</v>
      </c>
      <c r="E17" s="370"/>
      <c r="F17" s="370"/>
      <c r="G17" s="370"/>
      <c r="H17" s="370"/>
      <c r="I17" s="370"/>
      <c r="J17" s="370"/>
      <c r="K17" s="370"/>
      <c r="L17" s="370"/>
      <c r="M17" s="370"/>
      <c r="N17" s="370"/>
      <c r="O17" s="370"/>
      <c r="P17" s="370"/>
      <c r="Q17" s="370"/>
      <c r="R17" s="370"/>
      <c r="S17" s="370"/>
      <c r="T17" s="370"/>
      <c r="U17" s="370"/>
      <c r="V17" s="370"/>
      <c r="W17" s="371"/>
      <c r="X17" s="39"/>
      <c r="Y17" s="18"/>
      <c r="Z17" s="18"/>
      <c r="AA17" s="16"/>
      <c r="AB17" s="22"/>
      <c r="AC17" s="361" t="s">
        <v>33</v>
      </c>
      <c r="AD17" s="362"/>
      <c r="AE17" s="361" t="s">
        <v>34</v>
      </c>
      <c r="AF17" s="362"/>
      <c r="AG17" s="361" t="s">
        <v>35</v>
      </c>
      <c r="AH17" s="362"/>
      <c r="AI17" s="361" t="s">
        <v>36</v>
      </c>
      <c r="AJ17" s="362"/>
      <c r="AK17" s="361" t="s">
        <v>37</v>
      </c>
      <c r="AL17" s="362"/>
      <c r="AM17" s="361" t="s">
        <v>38</v>
      </c>
      <c r="AN17" s="362"/>
      <c r="AO17" s="361" t="s">
        <v>39</v>
      </c>
      <c r="AP17" s="362"/>
      <c r="AQ17" s="361" t="s">
        <v>40</v>
      </c>
      <c r="AR17" s="362"/>
      <c r="AS17" s="361" t="s">
        <v>41</v>
      </c>
      <c r="AT17" s="362"/>
      <c r="AU17" s="361" t="s">
        <v>42</v>
      </c>
      <c r="AV17" s="362"/>
      <c r="AW17" s="361" t="s">
        <v>43</v>
      </c>
      <c r="AX17" s="362"/>
      <c r="AY17" s="361" t="s">
        <v>34</v>
      </c>
      <c r="AZ17" s="362"/>
      <c r="BA17" s="361" t="s">
        <v>35</v>
      </c>
      <c r="BB17" s="362"/>
      <c r="BC17" s="361" t="s">
        <v>36</v>
      </c>
      <c r="BD17" s="362"/>
      <c r="BE17" s="25"/>
    </row>
    <row r="18" spans="4:64" s="8" customFormat="1" ht="18.75" customHeight="1">
      <c r="D18" s="372"/>
      <c r="E18" s="373"/>
      <c r="F18" s="373"/>
      <c r="G18" s="373"/>
      <c r="H18" s="373"/>
      <c r="I18" s="373"/>
      <c r="J18" s="373"/>
      <c r="K18" s="373"/>
      <c r="L18" s="373"/>
      <c r="M18" s="373"/>
      <c r="N18" s="373"/>
      <c r="O18" s="373"/>
      <c r="P18" s="373"/>
      <c r="Q18" s="373"/>
      <c r="R18" s="373"/>
      <c r="S18" s="373"/>
      <c r="T18" s="373"/>
      <c r="U18" s="373"/>
      <c r="V18" s="373"/>
      <c r="W18" s="374"/>
      <c r="X18" s="39"/>
      <c r="Y18" s="18"/>
      <c r="Z18" s="18"/>
      <c r="AA18" s="16"/>
      <c r="AB18" s="22"/>
      <c r="AC18" s="48" t="s">
        <v>44</v>
      </c>
      <c r="AD18" s="49"/>
      <c r="AE18" s="49"/>
      <c r="AF18" s="49"/>
      <c r="AG18" s="49"/>
      <c r="AH18" s="49"/>
      <c r="AI18" s="49"/>
      <c r="AJ18" s="49"/>
      <c r="AK18" s="363" t="s">
        <v>36</v>
      </c>
      <c r="AL18" s="364"/>
      <c r="AM18" s="363" t="s">
        <v>39</v>
      </c>
      <c r="AN18" s="364"/>
      <c r="AO18" s="363" t="s">
        <v>43</v>
      </c>
      <c r="AP18" s="364"/>
      <c r="AQ18" s="363" t="s">
        <v>43</v>
      </c>
      <c r="AR18" s="364"/>
      <c r="AS18" s="363" t="s">
        <v>34</v>
      </c>
      <c r="AT18" s="364"/>
      <c r="AU18" s="363" t="s">
        <v>43</v>
      </c>
      <c r="AV18" s="364"/>
      <c r="AW18" s="363" t="s">
        <v>43</v>
      </c>
      <c r="AX18" s="364"/>
      <c r="AY18" s="363" t="s">
        <v>34</v>
      </c>
      <c r="AZ18" s="364"/>
      <c r="BA18" s="363" t="s">
        <v>43</v>
      </c>
      <c r="BB18" s="364"/>
      <c r="BC18" s="363" t="s">
        <v>43</v>
      </c>
      <c r="BD18" s="364"/>
      <c r="BE18" s="25"/>
    </row>
    <row r="19" spans="4:64" s="8" customFormat="1" ht="7.9" customHeight="1" thickBot="1">
      <c r="D19" s="375"/>
      <c r="E19" s="376"/>
      <c r="F19" s="376"/>
      <c r="G19" s="376"/>
      <c r="H19" s="376"/>
      <c r="I19" s="376"/>
      <c r="J19" s="376"/>
      <c r="K19" s="376"/>
      <c r="L19" s="376"/>
      <c r="M19" s="376"/>
      <c r="N19" s="376"/>
      <c r="O19" s="376"/>
      <c r="P19" s="376"/>
      <c r="Q19" s="376"/>
      <c r="R19" s="376"/>
      <c r="S19" s="376"/>
      <c r="T19" s="376"/>
      <c r="U19" s="376"/>
      <c r="V19" s="376"/>
      <c r="W19" s="377"/>
      <c r="X19" s="17"/>
      <c r="Y19" s="18"/>
      <c r="Z19" s="18"/>
      <c r="AA19" s="16"/>
      <c r="AB19" s="50"/>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2"/>
    </row>
    <row r="20" spans="4:64" s="8" customFormat="1" ht="15" customHeight="1">
      <c r="D20" s="39"/>
      <c r="E20" s="39"/>
      <c r="F20" s="16"/>
      <c r="G20" s="16"/>
      <c r="H20" s="16"/>
      <c r="I20" s="16"/>
      <c r="J20" s="16"/>
      <c r="K20" s="16"/>
      <c r="L20" s="16"/>
      <c r="M20" s="17"/>
      <c r="N20" s="17"/>
      <c r="O20" s="17"/>
      <c r="P20" s="17"/>
      <c r="Q20" s="17"/>
      <c r="R20" s="17"/>
      <c r="S20" s="17"/>
      <c r="T20" s="17"/>
      <c r="U20" s="17"/>
      <c r="V20" s="17"/>
      <c r="W20" s="17"/>
      <c r="X20" s="17"/>
      <c r="Y20" s="18"/>
      <c r="Z20" s="18"/>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row>
    <row r="21" spans="4:64" s="8" customFormat="1" ht="21" customHeight="1">
      <c r="D21" s="365"/>
      <c r="E21" s="365"/>
      <c r="F21" s="365"/>
      <c r="G21" s="365"/>
      <c r="H21" s="365"/>
      <c r="I21" s="365"/>
      <c r="J21" s="366"/>
      <c r="K21" s="366"/>
      <c r="L21" s="366"/>
      <c r="M21" s="366"/>
      <c r="N21" s="53"/>
      <c r="O21" s="53"/>
      <c r="P21" s="53"/>
      <c r="Q21" s="367" t="s">
        <v>45</v>
      </c>
      <c r="R21" s="367"/>
      <c r="S21" s="367"/>
      <c r="T21" s="367"/>
      <c r="U21" s="367"/>
      <c r="V21" s="367"/>
      <c r="W21" s="367"/>
      <c r="X21" s="367"/>
      <c r="Y21" s="368">
        <v>2023</v>
      </c>
      <c r="Z21" s="368"/>
      <c r="AA21" s="368"/>
      <c r="AB21" s="368"/>
      <c r="AC21" s="368" t="s">
        <v>46</v>
      </c>
      <c r="AD21" s="368"/>
      <c r="AE21" s="368">
        <v>9</v>
      </c>
      <c r="AF21" s="368"/>
      <c r="AG21" s="368" t="s">
        <v>47</v>
      </c>
      <c r="AH21" s="368"/>
      <c r="AI21" s="368">
        <v>16</v>
      </c>
      <c r="AJ21" s="368"/>
      <c r="AK21" s="368" t="s">
        <v>48</v>
      </c>
      <c r="AL21" s="368"/>
      <c r="AM21" s="368" t="s">
        <v>49</v>
      </c>
      <c r="AN21" s="368"/>
      <c r="AO21" s="368">
        <v>2023</v>
      </c>
      <c r="AP21" s="368"/>
      <c r="AQ21" s="368"/>
      <c r="AR21" s="368"/>
      <c r="AS21" s="368" t="s">
        <v>46</v>
      </c>
      <c r="AT21" s="368"/>
      <c r="AU21" s="368">
        <v>10</v>
      </c>
      <c r="AV21" s="368"/>
      <c r="AW21" s="368" t="s">
        <v>47</v>
      </c>
      <c r="AX21" s="368"/>
      <c r="AY21" s="368">
        <v>15</v>
      </c>
      <c r="AZ21" s="368"/>
      <c r="BA21" s="368" t="s">
        <v>48</v>
      </c>
      <c r="BB21" s="368"/>
      <c r="BC21" s="53"/>
      <c r="BD21" s="53"/>
      <c r="BE21" s="54"/>
    </row>
    <row r="22" spans="4:64" s="8" customFormat="1" ht="7.9" customHeight="1" thickBot="1">
      <c r="D22" s="39"/>
      <c r="E22" s="39"/>
      <c r="F22" s="16"/>
      <c r="G22" s="16"/>
      <c r="H22" s="16"/>
      <c r="I22" s="16"/>
      <c r="J22" s="16"/>
      <c r="K22" s="16"/>
      <c r="L22" s="16"/>
      <c r="M22" s="17"/>
      <c r="N22" s="17"/>
      <c r="O22" s="17"/>
      <c r="P22" s="17"/>
      <c r="Q22" s="17"/>
      <c r="R22" s="17"/>
      <c r="S22" s="17"/>
      <c r="T22" s="17"/>
      <c r="U22" s="17"/>
      <c r="V22" s="17"/>
      <c r="W22" s="17"/>
      <c r="X22" s="17"/>
      <c r="Y22" s="18"/>
      <c r="Z22" s="18"/>
      <c r="AA22" s="16"/>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4"/>
    </row>
    <row r="23" spans="4:64" s="8" customFormat="1" ht="21" customHeight="1">
      <c r="D23" s="378" t="s">
        <v>50</v>
      </c>
      <c r="E23" s="379"/>
      <c r="F23" s="379"/>
      <c r="G23" s="379" t="s">
        <v>3</v>
      </c>
      <c r="H23" s="379"/>
      <c r="I23" s="380"/>
      <c r="J23" s="55" t="s">
        <v>51</v>
      </c>
      <c r="K23" s="55"/>
      <c r="L23" s="55"/>
      <c r="M23" s="55"/>
      <c r="N23" s="55"/>
      <c r="O23" s="55"/>
      <c r="P23" s="55"/>
      <c r="Q23" s="55"/>
      <c r="R23" s="55"/>
      <c r="S23" s="55"/>
      <c r="T23" s="55"/>
      <c r="U23" s="55"/>
      <c r="V23" s="55"/>
      <c r="W23" s="55"/>
      <c r="X23" s="55"/>
      <c r="Y23" s="55"/>
      <c r="Z23" s="55"/>
      <c r="AA23" s="55"/>
      <c r="AB23" s="56" t="s">
        <v>52</v>
      </c>
      <c r="AC23" s="55"/>
      <c r="AD23" s="55"/>
      <c r="AE23" s="57"/>
      <c r="AF23" s="55" t="s">
        <v>53</v>
      </c>
      <c r="AG23" s="55"/>
      <c r="AH23" s="55"/>
      <c r="AI23" s="55"/>
      <c r="AJ23" s="56" t="s">
        <v>54</v>
      </c>
      <c r="AK23" s="55"/>
      <c r="AL23" s="55"/>
      <c r="AM23" s="55"/>
      <c r="AN23" s="55"/>
      <c r="AO23" s="55"/>
      <c r="AP23" s="55"/>
      <c r="AQ23" s="381" t="s">
        <v>55</v>
      </c>
      <c r="AR23" s="382"/>
      <c r="AS23" s="382"/>
      <c r="AT23" s="383"/>
      <c r="AU23" s="55"/>
      <c r="AV23" s="55" t="s">
        <v>56</v>
      </c>
      <c r="AW23" s="55"/>
      <c r="AX23" s="55"/>
      <c r="AY23" s="55"/>
      <c r="AZ23" s="55"/>
      <c r="BA23" s="55"/>
      <c r="BB23" s="58"/>
      <c r="BC23" s="59"/>
      <c r="BD23" s="59"/>
      <c r="BE23" s="60"/>
    </row>
    <row r="24" spans="4:64" s="8" customFormat="1" ht="18" customHeight="1">
      <c r="D24" s="401">
        <v>10</v>
      </c>
      <c r="E24" s="402"/>
      <c r="F24" s="403"/>
      <c r="G24" s="404">
        <v>15</v>
      </c>
      <c r="H24" s="402"/>
      <c r="I24" s="403"/>
      <c r="J24" s="26"/>
      <c r="K24" s="347" t="s">
        <v>57</v>
      </c>
      <c r="L24" s="347"/>
      <c r="M24" s="347"/>
      <c r="N24" s="347"/>
      <c r="O24" s="347"/>
      <c r="P24" s="347"/>
      <c r="Q24" s="347"/>
      <c r="R24" s="347"/>
      <c r="S24" s="347"/>
      <c r="T24" s="347"/>
      <c r="U24" s="347"/>
      <c r="V24" s="347"/>
      <c r="W24" s="347"/>
      <c r="X24" s="347"/>
      <c r="Y24" s="347"/>
      <c r="Z24" s="347"/>
      <c r="AA24" s="388"/>
      <c r="AB24" s="387"/>
      <c r="AC24" s="385"/>
      <c r="AD24" s="385"/>
      <c r="AE24" s="386"/>
      <c r="AF24" s="389">
        <v>1</v>
      </c>
      <c r="AG24" s="389"/>
      <c r="AH24" s="389"/>
      <c r="AI24" s="389"/>
      <c r="AJ24" s="390"/>
      <c r="AK24" s="391"/>
      <c r="AL24" s="391"/>
      <c r="AM24" s="391"/>
      <c r="AN24" s="391"/>
      <c r="AO24" s="391"/>
      <c r="AP24" s="391"/>
      <c r="AQ24" s="392">
        <v>0.1</v>
      </c>
      <c r="AR24" s="393"/>
      <c r="AS24" s="393"/>
      <c r="AT24" s="394"/>
      <c r="AU24" s="395">
        <v>100000000</v>
      </c>
      <c r="AV24" s="396"/>
      <c r="AW24" s="396"/>
      <c r="AX24" s="396"/>
      <c r="AY24" s="396"/>
      <c r="AZ24" s="396"/>
      <c r="BA24" s="396"/>
      <c r="BB24" s="396"/>
      <c r="BC24" s="396"/>
      <c r="BD24" s="396"/>
      <c r="BE24" s="397"/>
    </row>
    <row r="25" spans="4:64" s="8" customFormat="1" ht="18" customHeight="1">
      <c r="D25" s="384"/>
      <c r="E25" s="385"/>
      <c r="F25" s="386"/>
      <c r="G25" s="387"/>
      <c r="H25" s="385"/>
      <c r="I25" s="386"/>
      <c r="J25" s="26"/>
      <c r="K25" s="347"/>
      <c r="L25" s="347"/>
      <c r="M25" s="347"/>
      <c r="N25" s="347"/>
      <c r="O25" s="347"/>
      <c r="P25" s="347"/>
      <c r="Q25" s="347"/>
      <c r="R25" s="347"/>
      <c r="S25" s="347"/>
      <c r="T25" s="347"/>
      <c r="U25" s="347"/>
      <c r="V25" s="347"/>
      <c r="W25" s="347"/>
      <c r="X25" s="347"/>
      <c r="Y25" s="347"/>
      <c r="Z25" s="347"/>
      <c r="AA25" s="388"/>
      <c r="AB25" s="387"/>
      <c r="AC25" s="385"/>
      <c r="AD25" s="385"/>
      <c r="AE25" s="386"/>
      <c r="AF25" s="389"/>
      <c r="AG25" s="389"/>
      <c r="AH25" s="389"/>
      <c r="AI25" s="389"/>
      <c r="AJ25" s="390"/>
      <c r="AK25" s="391"/>
      <c r="AL25" s="391"/>
      <c r="AM25" s="391"/>
      <c r="AN25" s="391"/>
      <c r="AO25" s="391"/>
      <c r="AP25" s="391"/>
      <c r="AQ25" s="398"/>
      <c r="AR25" s="399"/>
      <c r="AS25" s="399"/>
      <c r="AT25" s="400"/>
      <c r="AU25" s="395"/>
      <c r="AV25" s="396"/>
      <c r="AW25" s="396"/>
      <c r="AX25" s="396"/>
      <c r="AY25" s="396"/>
      <c r="AZ25" s="396"/>
      <c r="BA25" s="396"/>
      <c r="BB25" s="396"/>
      <c r="BC25" s="396"/>
      <c r="BD25" s="396"/>
      <c r="BE25" s="397"/>
    </row>
    <row r="26" spans="4:64" s="8" customFormat="1" ht="18" customHeight="1">
      <c r="D26" s="384">
        <v>10</v>
      </c>
      <c r="E26" s="385"/>
      <c r="F26" s="386"/>
      <c r="G26" s="387">
        <v>15</v>
      </c>
      <c r="H26" s="385"/>
      <c r="I26" s="386"/>
      <c r="J26" s="26"/>
      <c r="K26" s="347" t="s">
        <v>84</v>
      </c>
      <c r="L26" s="347"/>
      <c r="M26" s="347"/>
      <c r="N26" s="347"/>
      <c r="O26" s="347"/>
      <c r="P26" s="347"/>
      <c r="Q26" s="347"/>
      <c r="R26" s="347"/>
      <c r="S26" s="347"/>
      <c r="T26" s="347"/>
      <c r="U26" s="347"/>
      <c r="V26" s="347"/>
      <c r="W26" s="347"/>
      <c r="X26" s="347"/>
      <c r="Y26" s="347"/>
      <c r="Z26" s="347"/>
      <c r="AA26" s="388"/>
      <c r="AB26" s="387"/>
      <c r="AC26" s="385"/>
      <c r="AD26" s="385"/>
      <c r="AE26" s="386"/>
      <c r="AF26" s="389">
        <v>1</v>
      </c>
      <c r="AG26" s="389"/>
      <c r="AH26" s="389"/>
      <c r="AI26" s="389"/>
      <c r="AJ26" s="390"/>
      <c r="AK26" s="391"/>
      <c r="AL26" s="391"/>
      <c r="AM26" s="391"/>
      <c r="AN26" s="391"/>
      <c r="AO26" s="391"/>
      <c r="AP26" s="391"/>
      <c r="AQ26" s="392" t="s">
        <v>61</v>
      </c>
      <c r="AR26" s="393"/>
      <c r="AS26" s="393"/>
      <c r="AT26" s="394"/>
      <c r="AU26" s="395">
        <v>10000000</v>
      </c>
      <c r="AV26" s="396"/>
      <c r="AW26" s="396"/>
      <c r="AX26" s="396"/>
      <c r="AY26" s="396"/>
      <c r="AZ26" s="396"/>
      <c r="BA26" s="396"/>
      <c r="BB26" s="396"/>
      <c r="BC26" s="396"/>
      <c r="BD26" s="396"/>
      <c r="BE26" s="397"/>
    </row>
    <row r="27" spans="4:64" s="8" customFormat="1" ht="18" customHeight="1">
      <c r="D27" s="384">
        <v>10</v>
      </c>
      <c r="E27" s="385"/>
      <c r="F27" s="386"/>
      <c r="G27" s="387">
        <v>15</v>
      </c>
      <c r="H27" s="385"/>
      <c r="I27" s="386"/>
      <c r="J27" s="26"/>
      <c r="K27" s="347" t="s">
        <v>91</v>
      </c>
      <c r="L27" s="347"/>
      <c r="M27" s="347"/>
      <c r="N27" s="347"/>
      <c r="O27" s="347"/>
      <c r="P27" s="347"/>
      <c r="Q27" s="347"/>
      <c r="R27" s="347"/>
      <c r="S27" s="347"/>
      <c r="T27" s="347"/>
      <c r="U27" s="347"/>
      <c r="V27" s="347"/>
      <c r="W27" s="347"/>
      <c r="X27" s="347"/>
      <c r="Y27" s="347"/>
      <c r="Z27" s="347"/>
      <c r="AA27" s="388"/>
      <c r="AB27" s="387"/>
      <c r="AC27" s="385"/>
      <c r="AD27" s="385"/>
      <c r="AE27" s="386"/>
      <c r="AF27" s="405">
        <v>1</v>
      </c>
      <c r="AG27" s="406"/>
      <c r="AH27" s="406"/>
      <c r="AI27" s="407"/>
      <c r="AJ27" s="390"/>
      <c r="AK27" s="391"/>
      <c r="AL27" s="391"/>
      <c r="AM27" s="391"/>
      <c r="AN27" s="391"/>
      <c r="AO27" s="391"/>
      <c r="AP27" s="391"/>
      <c r="AQ27" s="392" t="s">
        <v>86</v>
      </c>
      <c r="AR27" s="393"/>
      <c r="AS27" s="393"/>
      <c r="AT27" s="394"/>
      <c r="AU27" s="395">
        <v>1000000</v>
      </c>
      <c r="AV27" s="396"/>
      <c r="AW27" s="396"/>
      <c r="AX27" s="396"/>
      <c r="AY27" s="396"/>
      <c r="AZ27" s="396"/>
      <c r="BA27" s="396"/>
      <c r="BB27" s="396"/>
      <c r="BC27" s="396"/>
      <c r="BD27" s="396"/>
      <c r="BE27" s="397"/>
    </row>
    <row r="28" spans="4:64" s="8" customFormat="1" ht="18" customHeight="1">
      <c r="D28" s="401">
        <v>10</v>
      </c>
      <c r="E28" s="402"/>
      <c r="F28" s="403"/>
      <c r="G28" s="404">
        <v>15</v>
      </c>
      <c r="H28" s="402"/>
      <c r="I28" s="403"/>
      <c r="J28" s="26"/>
      <c r="K28" s="347" t="s">
        <v>58</v>
      </c>
      <c r="L28" s="347"/>
      <c r="M28" s="347"/>
      <c r="N28" s="347"/>
      <c r="O28" s="347"/>
      <c r="P28" s="347"/>
      <c r="Q28" s="347"/>
      <c r="R28" s="347"/>
      <c r="S28" s="347"/>
      <c r="T28" s="347"/>
      <c r="U28" s="347"/>
      <c r="V28" s="347"/>
      <c r="W28" s="347"/>
      <c r="X28" s="347"/>
      <c r="Y28" s="347"/>
      <c r="Z28" s="347"/>
      <c r="AA28" s="388"/>
      <c r="AB28" s="387" t="s">
        <v>59</v>
      </c>
      <c r="AC28" s="385"/>
      <c r="AD28" s="385"/>
      <c r="AE28" s="386"/>
      <c r="AF28" s="405">
        <v>24</v>
      </c>
      <c r="AG28" s="406"/>
      <c r="AH28" s="406"/>
      <c r="AI28" s="407"/>
      <c r="AJ28" s="408"/>
      <c r="AK28" s="409"/>
      <c r="AL28" s="409"/>
      <c r="AM28" s="409"/>
      <c r="AN28" s="409"/>
      <c r="AO28" s="409"/>
      <c r="AP28" s="409"/>
      <c r="AQ28" s="392">
        <v>0.08</v>
      </c>
      <c r="AR28" s="393"/>
      <c r="AS28" s="393"/>
      <c r="AT28" s="394"/>
      <c r="AU28" s="395">
        <v>100000</v>
      </c>
      <c r="AV28" s="396"/>
      <c r="AW28" s="396"/>
      <c r="AX28" s="396"/>
      <c r="AY28" s="396"/>
      <c r="AZ28" s="396"/>
      <c r="BA28" s="396"/>
      <c r="BB28" s="396"/>
      <c r="BC28" s="396"/>
      <c r="BD28" s="396"/>
      <c r="BE28" s="397"/>
    </row>
    <row r="29" spans="4:64" s="8" customFormat="1" ht="18" customHeight="1">
      <c r="D29" s="401"/>
      <c r="E29" s="402"/>
      <c r="F29" s="403"/>
      <c r="G29" s="404"/>
      <c r="H29" s="402"/>
      <c r="I29" s="403"/>
      <c r="J29" s="26"/>
      <c r="K29" s="431" t="s">
        <v>60</v>
      </c>
      <c r="L29" s="431"/>
      <c r="M29" s="431"/>
      <c r="N29" s="431"/>
      <c r="O29" s="431"/>
      <c r="P29" s="431"/>
      <c r="Q29" s="431"/>
      <c r="R29" s="431"/>
      <c r="S29" s="431"/>
      <c r="T29" s="431"/>
      <c r="U29" s="431"/>
      <c r="V29" s="431"/>
      <c r="W29" s="431"/>
      <c r="X29" s="431"/>
      <c r="Y29" s="431"/>
      <c r="Z29" s="431"/>
      <c r="AA29" s="432"/>
      <c r="AB29" s="387"/>
      <c r="AC29" s="385"/>
      <c r="AD29" s="385"/>
      <c r="AE29" s="386"/>
      <c r="AF29" s="389"/>
      <c r="AG29" s="389"/>
      <c r="AH29" s="389"/>
      <c r="AI29" s="389"/>
      <c r="AJ29" s="408"/>
      <c r="AK29" s="409"/>
      <c r="AL29" s="409"/>
      <c r="AM29" s="409"/>
      <c r="AN29" s="409"/>
      <c r="AO29" s="409"/>
      <c r="AP29" s="409"/>
      <c r="AQ29" s="416"/>
      <c r="AR29" s="417"/>
      <c r="AS29" s="417"/>
      <c r="AT29" s="418"/>
      <c r="AU29" s="419"/>
      <c r="AV29" s="420"/>
      <c r="AW29" s="420"/>
      <c r="AX29" s="420"/>
      <c r="AY29" s="420"/>
      <c r="AZ29" s="420"/>
      <c r="BA29" s="420"/>
      <c r="BB29" s="420"/>
      <c r="BC29" s="420"/>
      <c r="BD29" s="420"/>
      <c r="BE29" s="421"/>
    </row>
    <row r="30" spans="4:64" s="8" customFormat="1" ht="21" customHeight="1" thickBot="1">
      <c r="D30" s="6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2" t="s">
        <v>62</v>
      </c>
      <c r="AP30" s="2"/>
      <c r="AQ30" s="3"/>
      <c r="AR30" s="3"/>
      <c r="AS30" s="3"/>
      <c r="AT30" s="4"/>
      <c r="AU30" s="422">
        <f>SUM(AU24:BE29)</f>
        <v>111100000</v>
      </c>
      <c r="AV30" s="423"/>
      <c r="AW30" s="423"/>
      <c r="AX30" s="423"/>
      <c r="AY30" s="423"/>
      <c r="AZ30" s="423"/>
      <c r="BA30" s="423"/>
      <c r="BB30" s="423"/>
      <c r="BC30" s="423"/>
      <c r="BD30" s="423"/>
      <c r="BE30" s="424"/>
    </row>
    <row r="31" spans="4:64" s="8" customFormat="1" ht="15" customHeight="1" thickBot="1">
      <c r="D31" s="39"/>
      <c r="E31" s="39"/>
      <c r="F31" s="16"/>
      <c r="G31" s="16"/>
      <c r="H31" s="16"/>
      <c r="I31" s="16"/>
      <c r="J31" s="16"/>
      <c r="K31" s="16"/>
      <c r="L31" s="16"/>
      <c r="M31" s="17"/>
      <c r="N31" s="17"/>
      <c r="O31" s="17"/>
      <c r="P31" s="17"/>
      <c r="Q31" s="17"/>
      <c r="R31" s="17"/>
      <c r="S31" s="17"/>
      <c r="T31" s="17"/>
      <c r="U31" s="17"/>
      <c r="V31" s="17"/>
      <c r="W31" s="17"/>
      <c r="X31" s="17"/>
      <c r="Y31" s="18"/>
      <c r="Z31" s="18"/>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row>
    <row r="32" spans="4:64" s="8" customFormat="1" ht="20.25" customHeight="1">
      <c r="D32" s="425" t="s">
        <v>63</v>
      </c>
      <c r="E32" s="426"/>
      <c r="F32" s="426"/>
      <c r="G32" s="426"/>
      <c r="H32" s="426"/>
      <c r="I32" s="426"/>
      <c r="J32" s="426"/>
      <c r="K32" s="5"/>
      <c r="L32" s="427">
        <f>SUMIF($AQ$24:$AT29,"非課税",$AU$24:$BE$29)+SUMIF($AQ$24:$AT29,"不課税",$AU$24:$BE$29)</f>
        <v>11000000</v>
      </c>
      <c r="M32" s="427"/>
      <c r="N32" s="427"/>
      <c r="O32" s="427"/>
      <c r="P32" s="427"/>
      <c r="Q32" s="427"/>
      <c r="R32" s="427"/>
      <c r="S32" s="427"/>
      <c r="T32" s="427"/>
      <c r="U32" s="428"/>
      <c r="V32" s="429" t="s">
        <v>64</v>
      </c>
      <c r="W32" s="426"/>
      <c r="X32" s="426"/>
      <c r="Y32" s="426"/>
      <c r="Z32" s="426"/>
      <c r="AA32" s="426"/>
      <c r="AB32" s="426"/>
      <c r="AC32" s="5"/>
      <c r="AD32" s="427">
        <f>SUMIF($AQ$24:$AT29,8%,$AU$24:$BE$29)</f>
        <v>100000</v>
      </c>
      <c r="AE32" s="427"/>
      <c r="AF32" s="427"/>
      <c r="AG32" s="427"/>
      <c r="AH32" s="427"/>
      <c r="AI32" s="427"/>
      <c r="AJ32" s="427"/>
      <c r="AK32" s="427"/>
      <c r="AL32" s="427"/>
      <c r="AM32" s="428"/>
      <c r="AN32" s="426" t="s">
        <v>65</v>
      </c>
      <c r="AO32" s="426"/>
      <c r="AP32" s="426"/>
      <c r="AQ32" s="426"/>
      <c r="AR32" s="426"/>
      <c r="AS32" s="426"/>
      <c r="AT32" s="426"/>
      <c r="AU32" s="5"/>
      <c r="AV32" s="427">
        <f>SUMIF($AQ$24:$AT29,10%,$AU$24:$BE$29)</f>
        <v>100000000</v>
      </c>
      <c r="AW32" s="427"/>
      <c r="AX32" s="427"/>
      <c r="AY32" s="427"/>
      <c r="AZ32" s="427"/>
      <c r="BA32" s="427"/>
      <c r="BB32" s="427"/>
      <c r="BC32" s="427"/>
      <c r="BD32" s="427"/>
      <c r="BE32" s="430"/>
      <c r="BL32" s="62" t="s">
        <v>85</v>
      </c>
    </row>
    <row r="33" spans="4:64" s="8" customFormat="1" ht="20.25" customHeight="1">
      <c r="D33" s="412" t="s">
        <v>66</v>
      </c>
      <c r="E33" s="413"/>
      <c r="F33" s="413"/>
      <c r="G33" s="413"/>
      <c r="H33" s="413"/>
      <c r="I33" s="413"/>
      <c r="J33" s="413"/>
      <c r="K33" s="6"/>
      <c r="L33" s="410">
        <v>0</v>
      </c>
      <c r="M33" s="410"/>
      <c r="N33" s="410"/>
      <c r="O33" s="410"/>
      <c r="P33" s="410"/>
      <c r="Q33" s="410"/>
      <c r="R33" s="410"/>
      <c r="S33" s="410"/>
      <c r="T33" s="410"/>
      <c r="U33" s="410"/>
      <c r="V33" s="414" t="s">
        <v>66</v>
      </c>
      <c r="W33" s="413"/>
      <c r="X33" s="413"/>
      <c r="Y33" s="413"/>
      <c r="Z33" s="413"/>
      <c r="AA33" s="413"/>
      <c r="AB33" s="413"/>
      <c r="AC33" s="6"/>
      <c r="AD33" s="410">
        <f>IF($AD$32=0,0,ROUND($AD$32*8%,0))</f>
        <v>8000</v>
      </c>
      <c r="AE33" s="410"/>
      <c r="AF33" s="410"/>
      <c r="AG33" s="410"/>
      <c r="AH33" s="410"/>
      <c r="AI33" s="410"/>
      <c r="AJ33" s="410"/>
      <c r="AK33" s="410"/>
      <c r="AL33" s="410"/>
      <c r="AM33" s="415"/>
      <c r="AN33" s="413" t="s">
        <v>66</v>
      </c>
      <c r="AO33" s="413"/>
      <c r="AP33" s="413"/>
      <c r="AQ33" s="413"/>
      <c r="AR33" s="413"/>
      <c r="AS33" s="413"/>
      <c r="AT33" s="413"/>
      <c r="AU33" s="6"/>
      <c r="AV33" s="410">
        <f>IF($AV$32=0,0,ROUND($AV$32*10%,0))</f>
        <v>10000000</v>
      </c>
      <c r="AW33" s="410"/>
      <c r="AX33" s="410"/>
      <c r="AY33" s="410"/>
      <c r="AZ33" s="410"/>
      <c r="BA33" s="410"/>
      <c r="BB33" s="410"/>
      <c r="BC33" s="410"/>
      <c r="BD33" s="410"/>
      <c r="BE33" s="411"/>
      <c r="BL33" s="63">
        <v>0.1</v>
      </c>
    </row>
    <row r="34" spans="4:64" s="8" customFormat="1" ht="20.25" customHeight="1">
      <c r="D34" s="412" t="s">
        <v>67</v>
      </c>
      <c r="E34" s="413"/>
      <c r="F34" s="413"/>
      <c r="G34" s="413"/>
      <c r="H34" s="413"/>
      <c r="I34" s="413"/>
      <c r="J34" s="413"/>
      <c r="K34" s="6"/>
      <c r="L34" s="410">
        <f>SUM($L$32:$U$33)</f>
        <v>11000000</v>
      </c>
      <c r="M34" s="410"/>
      <c r="N34" s="410"/>
      <c r="O34" s="410"/>
      <c r="P34" s="410"/>
      <c r="Q34" s="410"/>
      <c r="R34" s="410"/>
      <c r="S34" s="410"/>
      <c r="T34" s="410"/>
      <c r="U34" s="410"/>
      <c r="V34" s="414" t="s">
        <v>67</v>
      </c>
      <c r="W34" s="413"/>
      <c r="X34" s="413"/>
      <c r="Y34" s="413"/>
      <c r="Z34" s="413"/>
      <c r="AA34" s="413"/>
      <c r="AB34" s="413"/>
      <c r="AC34" s="6"/>
      <c r="AD34" s="410">
        <f>SUM($AD$32:$AM$33)</f>
        <v>108000</v>
      </c>
      <c r="AE34" s="410"/>
      <c r="AF34" s="410"/>
      <c r="AG34" s="410"/>
      <c r="AH34" s="410"/>
      <c r="AI34" s="410"/>
      <c r="AJ34" s="410"/>
      <c r="AK34" s="410"/>
      <c r="AL34" s="410"/>
      <c r="AM34" s="415"/>
      <c r="AN34" s="413" t="s">
        <v>67</v>
      </c>
      <c r="AO34" s="413"/>
      <c r="AP34" s="413"/>
      <c r="AQ34" s="413"/>
      <c r="AR34" s="413"/>
      <c r="AS34" s="413"/>
      <c r="AT34" s="413"/>
      <c r="AU34" s="6"/>
      <c r="AV34" s="410">
        <f>SUM($AV$32:$BE$33)</f>
        <v>110000000</v>
      </c>
      <c r="AW34" s="410"/>
      <c r="AX34" s="410"/>
      <c r="AY34" s="410"/>
      <c r="AZ34" s="410"/>
      <c r="BA34" s="410"/>
      <c r="BB34" s="410"/>
      <c r="BC34" s="410"/>
      <c r="BD34" s="410"/>
      <c r="BE34" s="411"/>
      <c r="BL34" s="63" t="s">
        <v>61</v>
      </c>
    </row>
    <row r="35" spans="4:64" s="8" customFormat="1" ht="27" customHeight="1">
      <c r="D35" s="451" t="s">
        <v>87</v>
      </c>
      <c r="E35" s="452"/>
      <c r="F35" s="453"/>
      <c r="G35" s="454"/>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6"/>
      <c r="BF35" s="54"/>
      <c r="BL35" s="63">
        <v>0.08</v>
      </c>
    </row>
    <row r="36" spans="4:64" s="8" customFormat="1" ht="27" customHeight="1" thickBot="1">
      <c r="D36" s="460" t="s">
        <v>88</v>
      </c>
      <c r="E36" s="461"/>
      <c r="F36" s="462"/>
      <c r="G36" s="457"/>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9"/>
      <c r="BF36" s="54"/>
      <c r="BL36" s="63" t="s">
        <v>86</v>
      </c>
    </row>
    <row r="37" spans="4:64" s="8" customFormat="1" ht="15" customHeight="1" thickBot="1">
      <c r="D37" s="463"/>
      <c r="E37" s="463"/>
      <c r="F37" s="463"/>
      <c r="G37" s="463"/>
      <c r="H37" s="463"/>
      <c r="I37" s="463"/>
      <c r="J37" s="463"/>
      <c r="K37" s="463"/>
      <c r="L37" s="463"/>
      <c r="M37" s="463"/>
      <c r="N37" s="463"/>
      <c r="O37" s="463"/>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row>
    <row r="38" spans="4:64" s="8" customFormat="1" ht="20.25" customHeight="1">
      <c r="D38" s="64" t="s">
        <v>68</v>
      </c>
      <c r="E38" s="65"/>
      <c r="F38" s="65"/>
      <c r="G38" s="65"/>
      <c r="H38" s="65"/>
      <c r="I38" s="65"/>
      <c r="J38" s="65"/>
      <c r="K38" s="65"/>
      <c r="L38" s="65"/>
      <c r="M38" s="66"/>
      <c r="N38" s="67"/>
      <c r="O38" s="65"/>
      <c r="P38" s="67" t="s">
        <v>69</v>
      </c>
      <c r="Q38" s="65"/>
      <c r="R38" s="65"/>
      <c r="S38" s="65"/>
      <c r="T38" s="65"/>
      <c r="U38" s="65"/>
      <c r="V38" s="65"/>
      <c r="W38" s="65"/>
      <c r="X38" s="65"/>
      <c r="Y38" s="65"/>
      <c r="Z38" s="65"/>
      <c r="AA38" s="65"/>
      <c r="AB38" s="65"/>
      <c r="AC38" s="65"/>
      <c r="AD38" s="65"/>
      <c r="AE38" s="65"/>
      <c r="AF38" s="65"/>
      <c r="AG38" s="66"/>
      <c r="AH38" s="438" t="s">
        <v>70</v>
      </c>
      <c r="AI38" s="439"/>
      <c r="AJ38" s="439"/>
      <c r="AK38" s="439"/>
      <c r="AL38" s="439"/>
      <c r="AM38" s="439"/>
      <c r="AN38" s="439"/>
      <c r="AO38" s="464"/>
      <c r="AP38" s="465"/>
      <c r="AQ38" s="465"/>
      <c r="AR38" s="465"/>
      <c r="AS38" s="465"/>
      <c r="AT38" s="465"/>
      <c r="AU38" s="465"/>
      <c r="AV38" s="465"/>
      <c r="AW38" s="465"/>
      <c r="AX38" s="465"/>
      <c r="AY38" s="465"/>
      <c r="AZ38" s="465"/>
      <c r="BA38" s="465"/>
      <c r="BB38" s="465"/>
      <c r="BC38" s="465"/>
      <c r="BD38" s="465"/>
      <c r="BE38" s="466"/>
    </row>
    <row r="39" spans="4:64" s="8" customFormat="1" ht="20.25" customHeight="1">
      <c r="D39" s="440"/>
      <c r="E39" s="441"/>
      <c r="F39" s="441"/>
      <c r="G39" s="441"/>
      <c r="H39" s="441"/>
      <c r="I39" s="441"/>
      <c r="J39" s="441"/>
      <c r="K39" s="441"/>
      <c r="L39" s="441"/>
      <c r="M39" s="441"/>
      <c r="N39" s="441"/>
      <c r="O39" s="442"/>
      <c r="P39" s="433"/>
      <c r="Q39" s="434"/>
      <c r="R39" s="435"/>
      <c r="S39" s="436"/>
      <c r="T39" s="434"/>
      <c r="U39" s="434"/>
      <c r="V39" s="433"/>
      <c r="W39" s="436"/>
      <c r="X39" s="434"/>
      <c r="Y39" s="434"/>
      <c r="Z39" s="435"/>
      <c r="AA39" s="437"/>
      <c r="AB39" s="433"/>
      <c r="AC39" s="434"/>
      <c r="AD39" s="435"/>
      <c r="AE39" s="436"/>
      <c r="AF39" s="434"/>
      <c r="AG39" s="437"/>
      <c r="AH39" s="467" t="s">
        <v>71</v>
      </c>
      <c r="AI39" s="468"/>
      <c r="AJ39" s="468"/>
      <c r="AK39" s="468"/>
      <c r="AL39" s="468"/>
      <c r="AM39" s="468"/>
      <c r="AN39" s="468"/>
      <c r="AO39" s="469"/>
      <c r="AP39" s="470"/>
      <c r="AQ39" s="470"/>
      <c r="AR39" s="470"/>
      <c r="AS39" s="470"/>
      <c r="AT39" s="470"/>
      <c r="AU39" s="470"/>
      <c r="AV39" s="470"/>
      <c r="AW39" s="470"/>
      <c r="AX39" s="470"/>
      <c r="AY39" s="470"/>
      <c r="AZ39" s="470"/>
      <c r="BA39" s="470"/>
      <c r="BB39" s="470"/>
      <c r="BC39" s="470"/>
      <c r="BD39" s="470"/>
      <c r="BE39" s="471"/>
    </row>
    <row r="40" spans="4:64" s="8" customFormat="1" ht="20.25" customHeight="1">
      <c r="D40" s="448"/>
      <c r="E40" s="449"/>
      <c r="F40" s="449"/>
      <c r="G40" s="449"/>
      <c r="H40" s="449"/>
      <c r="I40" s="449"/>
      <c r="J40" s="449"/>
      <c r="K40" s="449"/>
      <c r="L40" s="449"/>
      <c r="M40" s="449"/>
      <c r="N40" s="449"/>
      <c r="O40" s="450"/>
      <c r="P40" s="443"/>
      <c r="Q40" s="444"/>
      <c r="R40" s="445"/>
      <c r="S40" s="446"/>
      <c r="T40" s="444"/>
      <c r="U40" s="444"/>
      <c r="V40" s="443"/>
      <c r="W40" s="446"/>
      <c r="X40" s="444"/>
      <c r="Y40" s="444"/>
      <c r="Z40" s="445"/>
      <c r="AA40" s="447"/>
      <c r="AB40" s="443"/>
      <c r="AC40" s="444"/>
      <c r="AD40" s="445"/>
      <c r="AE40" s="446"/>
      <c r="AF40" s="444"/>
      <c r="AG40" s="447"/>
      <c r="AH40" s="472" t="s">
        <v>72</v>
      </c>
      <c r="AI40" s="473"/>
      <c r="AJ40" s="473"/>
      <c r="AK40" s="473"/>
      <c r="AL40" s="473"/>
      <c r="AM40" s="473"/>
      <c r="AN40" s="474"/>
      <c r="AO40" s="68" t="s">
        <v>73</v>
      </c>
      <c r="AP40" s="69"/>
      <c r="AQ40" s="69"/>
      <c r="AR40" s="70"/>
      <c r="AS40" s="68" t="s">
        <v>74</v>
      </c>
      <c r="AT40" s="69"/>
      <c r="AU40" s="69"/>
      <c r="AV40" s="70"/>
      <c r="AW40" s="68" t="s">
        <v>75</v>
      </c>
      <c r="AX40" s="69"/>
      <c r="AY40" s="69"/>
      <c r="AZ40" s="70"/>
      <c r="BA40" s="69" t="s">
        <v>76</v>
      </c>
      <c r="BB40" s="69"/>
      <c r="BC40" s="69"/>
      <c r="BD40" s="69"/>
      <c r="BE40" s="71"/>
    </row>
    <row r="41" spans="4:64" s="8" customFormat="1" ht="20.25" customHeight="1">
      <c r="D41" s="448"/>
      <c r="E41" s="449"/>
      <c r="F41" s="449"/>
      <c r="G41" s="449"/>
      <c r="H41" s="449"/>
      <c r="I41" s="449"/>
      <c r="J41" s="449"/>
      <c r="K41" s="449"/>
      <c r="L41" s="449"/>
      <c r="M41" s="449"/>
      <c r="N41" s="449"/>
      <c r="O41" s="450"/>
      <c r="P41" s="443"/>
      <c r="Q41" s="444"/>
      <c r="R41" s="445"/>
      <c r="S41" s="446"/>
      <c r="T41" s="444"/>
      <c r="U41" s="444"/>
      <c r="V41" s="443"/>
      <c r="W41" s="446"/>
      <c r="X41" s="444"/>
      <c r="Y41" s="444"/>
      <c r="Z41" s="445"/>
      <c r="AA41" s="447"/>
      <c r="AB41" s="443"/>
      <c r="AC41" s="444"/>
      <c r="AD41" s="445"/>
      <c r="AE41" s="446"/>
      <c r="AF41" s="444"/>
      <c r="AG41" s="447"/>
      <c r="AH41" s="72"/>
      <c r="AI41" s="73"/>
      <c r="AJ41" s="475"/>
      <c r="AK41" s="476"/>
      <c r="AL41" s="476"/>
      <c r="AM41" s="476"/>
      <c r="AN41" s="476"/>
      <c r="AO41" s="476"/>
      <c r="AP41" s="476"/>
      <c r="AQ41" s="476"/>
      <c r="AR41" s="476"/>
      <c r="AS41" s="476"/>
      <c r="AT41" s="476"/>
      <c r="AU41" s="476"/>
      <c r="AV41" s="476"/>
      <c r="AW41" s="476"/>
      <c r="AX41" s="476"/>
      <c r="AY41" s="476"/>
      <c r="AZ41" s="476"/>
      <c r="BA41" s="476"/>
      <c r="BB41" s="476"/>
      <c r="BC41" s="476"/>
      <c r="BD41" s="476"/>
      <c r="BE41" s="477"/>
    </row>
    <row r="42" spans="4:64" s="8" customFormat="1" ht="20.25" customHeight="1">
      <c r="D42" s="448"/>
      <c r="E42" s="449"/>
      <c r="F42" s="449"/>
      <c r="G42" s="449"/>
      <c r="H42" s="449"/>
      <c r="I42" s="449"/>
      <c r="J42" s="449"/>
      <c r="K42" s="449"/>
      <c r="L42" s="449"/>
      <c r="M42" s="449"/>
      <c r="N42" s="449"/>
      <c r="O42" s="450"/>
      <c r="P42" s="443"/>
      <c r="Q42" s="444"/>
      <c r="R42" s="445"/>
      <c r="S42" s="446"/>
      <c r="T42" s="444"/>
      <c r="U42" s="444"/>
      <c r="V42" s="443"/>
      <c r="W42" s="446"/>
      <c r="X42" s="444"/>
      <c r="Y42" s="444"/>
      <c r="Z42" s="445"/>
      <c r="AA42" s="447"/>
      <c r="AB42" s="443"/>
      <c r="AC42" s="444"/>
      <c r="AD42" s="445"/>
      <c r="AE42" s="446"/>
      <c r="AF42" s="444"/>
      <c r="AG42" s="447"/>
      <c r="AH42" s="74" t="s">
        <v>77</v>
      </c>
      <c r="AI42" s="75"/>
      <c r="AJ42" s="478"/>
      <c r="AK42" s="479"/>
      <c r="AL42" s="479"/>
      <c r="AM42" s="479"/>
      <c r="AN42" s="479"/>
      <c r="AO42" s="479"/>
      <c r="AP42" s="479"/>
      <c r="AQ42" s="479"/>
      <c r="AR42" s="479"/>
      <c r="AS42" s="479"/>
      <c r="AT42" s="479"/>
      <c r="AU42" s="479"/>
      <c r="AV42" s="479"/>
      <c r="AW42" s="479"/>
      <c r="AX42" s="479"/>
      <c r="AY42" s="479"/>
      <c r="AZ42" s="479"/>
      <c r="BA42" s="479"/>
      <c r="BB42" s="479"/>
      <c r="BC42" s="479"/>
      <c r="BD42" s="479"/>
      <c r="BE42" s="480"/>
    </row>
    <row r="43" spans="4:64" s="8" customFormat="1" ht="20.25" customHeight="1">
      <c r="D43" s="448"/>
      <c r="E43" s="449"/>
      <c r="F43" s="449"/>
      <c r="G43" s="449"/>
      <c r="H43" s="449"/>
      <c r="I43" s="449"/>
      <c r="J43" s="449"/>
      <c r="K43" s="449"/>
      <c r="L43" s="449"/>
      <c r="M43" s="449"/>
      <c r="N43" s="449"/>
      <c r="O43" s="450"/>
      <c r="P43" s="488"/>
      <c r="Q43" s="489"/>
      <c r="R43" s="490"/>
      <c r="S43" s="491"/>
      <c r="T43" s="489"/>
      <c r="U43" s="489"/>
      <c r="V43" s="488"/>
      <c r="W43" s="491"/>
      <c r="X43" s="489"/>
      <c r="Y43" s="489"/>
      <c r="Z43" s="445"/>
      <c r="AA43" s="447"/>
      <c r="AB43" s="488"/>
      <c r="AC43" s="489"/>
      <c r="AD43" s="490"/>
      <c r="AE43" s="491"/>
      <c r="AF43" s="489"/>
      <c r="AG43" s="496"/>
      <c r="AH43" s="76" t="s">
        <v>78</v>
      </c>
      <c r="AI43" s="77"/>
      <c r="AJ43" s="478"/>
      <c r="AK43" s="479"/>
      <c r="AL43" s="479"/>
      <c r="AM43" s="479"/>
      <c r="AN43" s="479"/>
      <c r="AO43" s="479"/>
      <c r="AP43" s="479"/>
      <c r="AQ43" s="479"/>
      <c r="AR43" s="479"/>
      <c r="AS43" s="479"/>
      <c r="AT43" s="479"/>
      <c r="AU43" s="479"/>
      <c r="AV43" s="479"/>
      <c r="AW43" s="479"/>
      <c r="AX43" s="479"/>
      <c r="AY43" s="479"/>
      <c r="AZ43" s="479"/>
      <c r="BA43" s="479"/>
      <c r="BB43" s="479"/>
      <c r="BC43" s="479"/>
      <c r="BD43" s="479"/>
      <c r="BE43" s="480"/>
    </row>
    <row r="44" spans="4:64" s="8" customFormat="1" ht="20.25" customHeight="1" thickBot="1">
      <c r="D44" s="78"/>
      <c r="E44" s="79"/>
      <c r="F44" s="497" t="s">
        <v>79</v>
      </c>
      <c r="G44" s="497"/>
      <c r="H44" s="497"/>
      <c r="I44" s="497"/>
      <c r="J44" s="497"/>
      <c r="K44" s="497"/>
      <c r="L44" s="497"/>
      <c r="M44" s="497"/>
      <c r="N44" s="485"/>
      <c r="O44" s="492"/>
      <c r="P44" s="484"/>
      <c r="Q44" s="485"/>
      <c r="R44" s="486"/>
      <c r="S44" s="487"/>
      <c r="T44" s="485"/>
      <c r="U44" s="485"/>
      <c r="V44" s="484"/>
      <c r="W44" s="485"/>
      <c r="X44" s="486"/>
      <c r="Y44" s="485"/>
      <c r="Z44" s="80"/>
      <c r="AA44" s="81"/>
      <c r="AB44" s="484"/>
      <c r="AC44" s="485"/>
      <c r="AD44" s="486"/>
      <c r="AE44" s="487"/>
      <c r="AF44" s="485"/>
      <c r="AG44" s="492"/>
      <c r="AH44" s="82"/>
      <c r="AI44" s="83"/>
      <c r="AJ44" s="481"/>
      <c r="AK44" s="482"/>
      <c r="AL44" s="482"/>
      <c r="AM44" s="482"/>
      <c r="AN44" s="482"/>
      <c r="AO44" s="482"/>
      <c r="AP44" s="482"/>
      <c r="AQ44" s="482"/>
      <c r="AR44" s="482"/>
      <c r="AS44" s="482"/>
      <c r="AT44" s="482"/>
      <c r="AU44" s="482"/>
      <c r="AV44" s="482"/>
      <c r="AW44" s="482"/>
      <c r="AX44" s="482"/>
      <c r="AY44" s="482"/>
      <c r="AZ44" s="482"/>
      <c r="BA44" s="482"/>
      <c r="BB44" s="482"/>
      <c r="BC44" s="482"/>
      <c r="BD44" s="482"/>
      <c r="BE44" s="483"/>
    </row>
    <row r="45" spans="4:64" s="8" customFormat="1" ht="11.25" customHeight="1">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row>
    <row r="46" spans="4:64" s="8" customFormat="1" ht="21" customHeight="1">
      <c r="D46" s="493" t="s">
        <v>80</v>
      </c>
      <c r="E46" s="494"/>
      <c r="F46" s="494"/>
      <c r="G46" s="494"/>
      <c r="H46" s="494"/>
      <c r="I46" s="494"/>
      <c r="J46" s="494"/>
      <c r="K46" s="494"/>
      <c r="L46" s="494"/>
      <c r="M46" s="494"/>
      <c r="N46" s="494"/>
      <c r="O46" s="494"/>
      <c r="P46" s="494"/>
      <c r="Q46" s="494"/>
      <c r="R46" s="494"/>
      <c r="S46" s="494"/>
      <c r="T46" s="494"/>
      <c r="U46" s="494"/>
      <c r="V46" s="494"/>
      <c r="W46" s="494"/>
      <c r="X46" s="495"/>
      <c r="Y46" s="84"/>
      <c r="Z46" s="493" t="s">
        <v>81</v>
      </c>
      <c r="AA46" s="494"/>
      <c r="AB46" s="494"/>
      <c r="AC46" s="494"/>
      <c r="AD46" s="494"/>
      <c r="AE46" s="494"/>
      <c r="AF46" s="495"/>
      <c r="AG46" s="493" t="s">
        <v>82</v>
      </c>
      <c r="AH46" s="494"/>
      <c r="AI46" s="494"/>
      <c r="AJ46" s="494"/>
      <c r="AK46" s="494"/>
      <c r="AL46" s="494"/>
      <c r="AM46" s="494"/>
      <c r="AN46" s="494"/>
      <c r="AO46" s="494"/>
      <c r="AP46" s="494"/>
      <c r="AQ46" s="494"/>
      <c r="AR46" s="494"/>
      <c r="AS46" s="494"/>
      <c r="AT46" s="494"/>
      <c r="AU46" s="494"/>
      <c r="AV46" s="494"/>
      <c r="AW46" s="494"/>
      <c r="AX46" s="495"/>
      <c r="AY46" s="493" t="s">
        <v>83</v>
      </c>
      <c r="AZ46" s="494"/>
      <c r="BA46" s="494"/>
      <c r="BB46" s="494"/>
      <c r="BC46" s="494"/>
      <c r="BD46" s="494"/>
      <c r="BE46" s="495"/>
    </row>
    <row r="47" spans="4:64" s="8" customFormat="1" ht="21" customHeight="1">
      <c r="D47" s="85"/>
      <c r="E47" s="16"/>
      <c r="F47" s="16"/>
      <c r="G47" s="16"/>
      <c r="H47" s="16"/>
      <c r="I47" s="86"/>
      <c r="J47" s="87"/>
      <c r="K47" s="88"/>
      <c r="L47" s="89"/>
      <c r="M47" s="89"/>
      <c r="N47" s="89"/>
      <c r="O47" s="89"/>
      <c r="P47" s="89"/>
      <c r="Q47" s="89"/>
      <c r="R47" s="88"/>
      <c r="S47" s="89"/>
      <c r="T47" s="89"/>
      <c r="U47" s="89"/>
      <c r="V47" s="89"/>
      <c r="W47" s="89"/>
      <c r="X47" s="90"/>
      <c r="Y47" s="91"/>
      <c r="Z47" s="85"/>
      <c r="AA47" s="16"/>
      <c r="AB47" s="16"/>
      <c r="AC47" s="16"/>
      <c r="AD47" s="16"/>
      <c r="AE47" s="16"/>
      <c r="AF47" s="92"/>
      <c r="AG47" s="16"/>
      <c r="AH47" s="16"/>
      <c r="AI47" s="16"/>
      <c r="AJ47" s="16"/>
      <c r="AK47" s="16"/>
      <c r="AL47" s="93"/>
      <c r="AM47" s="94"/>
      <c r="AN47" s="16"/>
      <c r="AO47" s="16"/>
      <c r="AP47" s="16"/>
      <c r="AQ47" s="16"/>
      <c r="AR47" s="93"/>
      <c r="AS47" s="16"/>
      <c r="AT47" s="16"/>
      <c r="AU47" s="16"/>
      <c r="AV47" s="16"/>
      <c r="AW47" s="16"/>
      <c r="AX47" s="92"/>
      <c r="AY47" s="16"/>
      <c r="AZ47" s="16"/>
      <c r="BA47" s="16"/>
      <c r="BB47" s="16"/>
      <c r="BC47" s="16"/>
      <c r="BD47" s="16"/>
      <c r="BE47" s="92"/>
    </row>
    <row r="48" spans="4:64" s="8" customFormat="1" ht="21" customHeight="1">
      <c r="D48" s="85"/>
      <c r="E48" s="16"/>
      <c r="F48" s="16"/>
      <c r="G48" s="16"/>
      <c r="H48" s="16"/>
      <c r="I48" s="86"/>
      <c r="J48" s="87"/>
      <c r="K48" s="88"/>
      <c r="L48" s="89"/>
      <c r="M48" s="89"/>
      <c r="N48" s="89"/>
      <c r="O48" s="89"/>
      <c r="P48" s="89"/>
      <c r="Q48" s="89"/>
      <c r="R48" s="88"/>
      <c r="S48" s="89"/>
      <c r="T48" s="89"/>
      <c r="U48" s="89"/>
      <c r="V48" s="89"/>
      <c r="W48" s="89"/>
      <c r="X48" s="90"/>
      <c r="Y48" s="91"/>
      <c r="Z48" s="85"/>
      <c r="AA48" s="16"/>
      <c r="AB48" s="16"/>
      <c r="AC48" s="16"/>
      <c r="AD48" s="16"/>
      <c r="AE48" s="16"/>
      <c r="AF48" s="92"/>
      <c r="AG48" s="16"/>
      <c r="AH48" s="16"/>
      <c r="AI48" s="16"/>
      <c r="AJ48" s="16"/>
      <c r="AK48" s="16"/>
      <c r="AL48" s="93"/>
      <c r="AM48" s="94"/>
      <c r="AN48" s="16"/>
      <c r="AO48" s="16"/>
      <c r="AP48" s="16"/>
      <c r="AQ48" s="16"/>
      <c r="AR48" s="93"/>
      <c r="AS48" s="16"/>
      <c r="AT48" s="16"/>
      <c r="AU48" s="16"/>
      <c r="AV48" s="16"/>
      <c r="AW48" s="16"/>
      <c r="AX48" s="92"/>
      <c r="AY48" s="16"/>
      <c r="AZ48" s="16"/>
      <c r="BA48" s="16"/>
      <c r="BB48" s="16"/>
      <c r="BC48" s="16"/>
      <c r="BD48" s="16"/>
      <c r="BE48" s="92"/>
    </row>
    <row r="49" spans="4:57" s="8" customFormat="1" ht="21" customHeight="1">
      <c r="D49" s="95"/>
      <c r="E49" s="42"/>
      <c r="F49" s="42"/>
      <c r="G49" s="42"/>
      <c r="H49" s="42"/>
      <c r="I49" s="96"/>
      <c r="J49" s="97"/>
      <c r="K49" s="98"/>
      <c r="L49" s="99"/>
      <c r="M49" s="99"/>
      <c r="N49" s="99"/>
      <c r="O49" s="99"/>
      <c r="P49" s="99"/>
      <c r="Q49" s="99"/>
      <c r="R49" s="98"/>
      <c r="S49" s="99"/>
      <c r="T49" s="99"/>
      <c r="U49" s="99"/>
      <c r="V49" s="99"/>
      <c r="W49" s="99"/>
      <c r="X49" s="100"/>
      <c r="Y49" s="91"/>
      <c r="Z49" s="95"/>
      <c r="AA49" s="42"/>
      <c r="AB49" s="42"/>
      <c r="AC49" s="42"/>
      <c r="AD49" s="42"/>
      <c r="AE49" s="42"/>
      <c r="AF49" s="101"/>
      <c r="AG49" s="42"/>
      <c r="AH49" s="42"/>
      <c r="AI49" s="42"/>
      <c r="AJ49" s="42"/>
      <c r="AK49" s="42"/>
      <c r="AL49" s="102"/>
      <c r="AM49" s="103"/>
      <c r="AN49" s="42"/>
      <c r="AO49" s="42"/>
      <c r="AP49" s="42"/>
      <c r="AQ49" s="42"/>
      <c r="AR49" s="102"/>
      <c r="AS49" s="42"/>
      <c r="AT49" s="42"/>
      <c r="AU49" s="42"/>
      <c r="AV49" s="42"/>
      <c r="AW49" s="42"/>
      <c r="AX49" s="101"/>
      <c r="AY49" s="42"/>
      <c r="AZ49" s="42"/>
      <c r="BA49" s="42"/>
      <c r="BB49" s="42"/>
      <c r="BC49" s="42"/>
      <c r="BD49" s="42"/>
      <c r="BE49" s="101"/>
    </row>
    <row r="50" spans="4:57" s="8" customFormat="1"/>
    <row r="51" spans="4:57" s="8" customFormat="1"/>
    <row r="52" spans="4:57" s="8" customFormat="1"/>
    <row r="53" spans="4:57" s="8" customFormat="1"/>
    <row r="54" spans="4:57" s="8" customFormat="1"/>
    <row r="55" spans="4:57" s="8" customFormat="1"/>
    <row r="56" spans="4:57" s="8" customFormat="1"/>
    <row r="57" spans="4:57" s="8" customFormat="1"/>
    <row r="58" spans="4:57" s="8" customFormat="1"/>
    <row r="59" spans="4:57" s="8" customFormat="1"/>
  </sheetData>
  <dataConsolidate/>
  <mergeCells count="266">
    <mergeCell ref="AF44:AG44"/>
    <mergeCell ref="D46:X46"/>
    <mergeCell ref="Z46:AF46"/>
    <mergeCell ref="AG46:AX46"/>
    <mergeCell ref="AY46:BE46"/>
    <mergeCell ref="X43:Y43"/>
    <mergeCell ref="Z43:AA43"/>
    <mergeCell ref="AB43:AC43"/>
    <mergeCell ref="AD43:AE43"/>
    <mergeCell ref="AF43:AG43"/>
    <mergeCell ref="F44:M44"/>
    <mergeCell ref="N44:O44"/>
    <mergeCell ref="P44:Q44"/>
    <mergeCell ref="R44:S44"/>
    <mergeCell ref="T44:U44"/>
    <mergeCell ref="D43:E43"/>
    <mergeCell ref="F43:G43"/>
    <mergeCell ref="H43:I43"/>
    <mergeCell ref="J43:K43"/>
    <mergeCell ref="L43:M43"/>
    <mergeCell ref="N43:O43"/>
    <mergeCell ref="D42:E42"/>
    <mergeCell ref="F42:G42"/>
    <mergeCell ref="H42:I42"/>
    <mergeCell ref="J42:K42"/>
    <mergeCell ref="L42:M42"/>
    <mergeCell ref="Z42:AA42"/>
    <mergeCell ref="D35:F35"/>
    <mergeCell ref="G35:BE36"/>
    <mergeCell ref="D36:F36"/>
    <mergeCell ref="D37:O37"/>
    <mergeCell ref="AO38:BE38"/>
    <mergeCell ref="AH39:AN39"/>
    <mergeCell ref="AO39:BE39"/>
    <mergeCell ref="AH40:AN40"/>
    <mergeCell ref="AJ41:BE44"/>
    <mergeCell ref="V44:W44"/>
    <mergeCell ref="X44:Y44"/>
    <mergeCell ref="AB44:AC44"/>
    <mergeCell ref="AD44:AE44"/>
    <mergeCell ref="P43:Q43"/>
    <mergeCell ref="R43:S43"/>
    <mergeCell ref="T43:U43"/>
    <mergeCell ref="V43:W43"/>
    <mergeCell ref="AD42:AE42"/>
    <mergeCell ref="AF42:AG42"/>
    <mergeCell ref="AD41:AE41"/>
    <mergeCell ref="AF41:AG41"/>
    <mergeCell ref="N42:O42"/>
    <mergeCell ref="P42:Q42"/>
    <mergeCell ref="R42:S42"/>
    <mergeCell ref="T42:U42"/>
    <mergeCell ref="V42:W42"/>
    <mergeCell ref="X42:Y42"/>
    <mergeCell ref="AB42:AC42"/>
    <mergeCell ref="R41:S41"/>
    <mergeCell ref="T41:U41"/>
    <mergeCell ref="V41:W41"/>
    <mergeCell ref="X41:Y41"/>
    <mergeCell ref="Z41:AA41"/>
    <mergeCell ref="AB41:AC41"/>
    <mergeCell ref="AB40:AC40"/>
    <mergeCell ref="AD40:AE40"/>
    <mergeCell ref="AF40:AG40"/>
    <mergeCell ref="D41:E41"/>
    <mergeCell ref="F41:G41"/>
    <mergeCell ref="H41:I41"/>
    <mergeCell ref="J41:K41"/>
    <mergeCell ref="L41:M41"/>
    <mergeCell ref="N41:O41"/>
    <mergeCell ref="P41:Q41"/>
    <mergeCell ref="P40:Q40"/>
    <mergeCell ref="R40:S40"/>
    <mergeCell ref="T40:U40"/>
    <mergeCell ref="V40:W40"/>
    <mergeCell ref="X40:Y40"/>
    <mergeCell ref="Z40:AA40"/>
    <mergeCell ref="D40:E40"/>
    <mergeCell ref="F40:G40"/>
    <mergeCell ref="H40:I40"/>
    <mergeCell ref="J40:K40"/>
    <mergeCell ref="L40:M40"/>
    <mergeCell ref="N40:O40"/>
    <mergeCell ref="P39:Q39"/>
    <mergeCell ref="R39:S39"/>
    <mergeCell ref="T39:U39"/>
    <mergeCell ref="AH38:AN38"/>
    <mergeCell ref="D39:E39"/>
    <mergeCell ref="F39:G39"/>
    <mergeCell ref="H39:I39"/>
    <mergeCell ref="J39:K39"/>
    <mergeCell ref="L39:M39"/>
    <mergeCell ref="N39:O39"/>
    <mergeCell ref="V34:AB34"/>
    <mergeCell ref="AD34:AM34"/>
    <mergeCell ref="AN34:AT34"/>
    <mergeCell ref="AB39:AC39"/>
    <mergeCell ref="AD39:AE39"/>
    <mergeCell ref="AF39:AG39"/>
    <mergeCell ref="V39:W39"/>
    <mergeCell ref="X39:Y39"/>
    <mergeCell ref="Z39:AA39"/>
    <mergeCell ref="AV34:BE34"/>
    <mergeCell ref="D33:J33"/>
    <mergeCell ref="L33:U33"/>
    <mergeCell ref="V33:AB33"/>
    <mergeCell ref="AD33:AM33"/>
    <mergeCell ref="AN33:AT33"/>
    <mergeCell ref="AV33:BE33"/>
    <mergeCell ref="AQ29:AT29"/>
    <mergeCell ref="AU29:BE29"/>
    <mergeCell ref="AU30:BE30"/>
    <mergeCell ref="D32:J32"/>
    <mergeCell ref="L32:U32"/>
    <mergeCell ref="V32:AB32"/>
    <mergeCell ref="AD32:AM32"/>
    <mergeCell ref="AN32:AT32"/>
    <mergeCell ref="AV32:BE32"/>
    <mergeCell ref="D29:F29"/>
    <mergeCell ref="G29:I29"/>
    <mergeCell ref="K29:AA29"/>
    <mergeCell ref="AB29:AE29"/>
    <mergeCell ref="AF29:AI29"/>
    <mergeCell ref="AJ29:AP29"/>
    <mergeCell ref="D34:J34"/>
    <mergeCell ref="L34:U34"/>
    <mergeCell ref="AQ27:AT27"/>
    <mergeCell ref="AU27:BE27"/>
    <mergeCell ref="D28:F28"/>
    <mergeCell ref="G28:I28"/>
    <mergeCell ref="K28:AA28"/>
    <mergeCell ref="AB28:AE28"/>
    <mergeCell ref="AF28:AI28"/>
    <mergeCell ref="AJ28:AP28"/>
    <mergeCell ref="AQ28:AT28"/>
    <mergeCell ref="AU28:BE28"/>
    <mergeCell ref="D27:F27"/>
    <mergeCell ref="G27:I27"/>
    <mergeCell ref="K27:AA27"/>
    <mergeCell ref="AB27:AE27"/>
    <mergeCell ref="AF27:AI27"/>
    <mergeCell ref="AJ27:AP27"/>
    <mergeCell ref="D26:F26"/>
    <mergeCell ref="G26:I26"/>
    <mergeCell ref="K26:AA26"/>
    <mergeCell ref="AB26:AE26"/>
    <mergeCell ref="AF26:AI26"/>
    <mergeCell ref="AJ26:AP26"/>
    <mergeCell ref="AQ26:AT26"/>
    <mergeCell ref="AU26:BE26"/>
    <mergeCell ref="AQ24:AT24"/>
    <mergeCell ref="AU24:BE24"/>
    <mergeCell ref="D25:F25"/>
    <mergeCell ref="G25:I25"/>
    <mergeCell ref="K25:AA25"/>
    <mergeCell ref="AB25:AE25"/>
    <mergeCell ref="AF25:AI25"/>
    <mergeCell ref="AJ25:AP25"/>
    <mergeCell ref="AQ25:AT25"/>
    <mergeCell ref="AU25:BE25"/>
    <mergeCell ref="D24:F24"/>
    <mergeCell ref="G24:I24"/>
    <mergeCell ref="K24:AA24"/>
    <mergeCell ref="AB24:AE24"/>
    <mergeCell ref="AF24:AI24"/>
    <mergeCell ref="AJ24:AP24"/>
    <mergeCell ref="AW18:AX18"/>
    <mergeCell ref="D23:F23"/>
    <mergeCell ref="G23:I23"/>
    <mergeCell ref="AQ23:AT23"/>
    <mergeCell ref="AI21:AJ21"/>
    <mergeCell ref="AK21:AL21"/>
    <mergeCell ref="AM21:AN21"/>
    <mergeCell ref="AO21:AR21"/>
    <mergeCell ref="AS21:AT21"/>
    <mergeCell ref="AU21:AV21"/>
    <mergeCell ref="AY18:AZ18"/>
    <mergeCell ref="BA18:BB18"/>
    <mergeCell ref="BC18:BD18"/>
    <mergeCell ref="D21:I21"/>
    <mergeCell ref="J21:M21"/>
    <mergeCell ref="Q21:X21"/>
    <mergeCell ref="Y21:AB21"/>
    <mergeCell ref="AC21:AD21"/>
    <mergeCell ref="AE21:AF21"/>
    <mergeCell ref="AG21:AH21"/>
    <mergeCell ref="D17:W19"/>
    <mergeCell ref="AC17:AD17"/>
    <mergeCell ref="AE17:AF17"/>
    <mergeCell ref="AG17:AH17"/>
    <mergeCell ref="AI17:AJ17"/>
    <mergeCell ref="AW21:AX21"/>
    <mergeCell ref="AY21:AZ21"/>
    <mergeCell ref="BA21:BB21"/>
    <mergeCell ref="AK18:AL18"/>
    <mergeCell ref="AM18:AN18"/>
    <mergeCell ref="AO18:AP18"/>
    <mergeCell ref="AQ18:AR18"/>
    <mergeCell ref="AS18:AT18"/>
    <mergeCell ref="AU18:AV18"/>
    <mergeCell ref="BA16:BB16"/>
    <mergeCell ref="BC16:BD16"/>
    <mergeCell ref="Y13:Z13"/>
    <mergeCell ref="AC13:AG13"/>
    <mergeCell ref="AI13:BC13"/>
    <mergeCell ref="AC14:AG14"/>
    <mergeCell ref="AI14:BC14"/>
    <mergeCell ref="AY17:AZ17"/>
    <mergeCell ref="BA17:BB17"/>
    <mergeCell ref="BC17:BD17"/>
    <mergeCell ref="AM17:AN17"/>
    <mergeCell ref="AO17:AP17"/>
    <mergeCell ref="AQ17:AR17"/>
    <mergeCell ref="AS17:AT17"/>
    <mergeCell ref="AU17:AV17"/>
    <mergeCell ref="AW17:AX17"/>
    <mergeCell ref="AK17:AL17"/>
    <mergeCell ref="AY16:AZ16"/>
    <mergeCell ref="H15:U16"/>
    <mergeCell ref="AK16:AL16"/>
    <mergeCell ref="AM16:AN16"/>
    <mergeCell ref="AO16:AP16"/>
    <mergeCell ref="AQ16:AR16"/>
    <mergeCell ref="BA10:BC10"/>
    <mergeCell ref="AC11:AG11"/>
    <mergeCell ref="AI11:AO11"/>
    <mergeCell ref="AP11:AT11"/>
    <mergeCell ref="AV11:BC11"/>
    <mergeCell ref="M12:X13"/>
    <mergeCell ref="AC12:AG12"/>
    <mergeCell ref="AH12:AK12"/>
    <mergeCell ref="AL12:AO12"/>
    <mergeCell ref="AV12:BC12"/>
    <mergeCell ref="D10:J10"/>
    <mergeCell ref="K10:Z10"/>
    <mergeCell ref="AC10:AG10"/>
    <mergeCell ref="AI10:AO10"/>
    <mergeCell ref="AP10:AR10"/>
    <mergeCell ref="AT10:AZ10"/>
    <mergeCell ref="AS16:AT16"/>
    <mergeCell ref="AU16:AV16"/>
    <mergeCell ref="AW16:AX16"/>
    <mergeCell ref="D7:I9"/>
    <mergeCell ref="J7:Z9"/>
    <mergeCell ref="AI7:BC7"/>
    <mergeCell ref="AC8:AG8"/>
    <mergeCell ref="AI8:BA8"/>
    <mergeCell ref="BB8:BC8"/>
    <mergeCell ref="AC9:AG9"/>
    <mergeCell ref="AI9:AP9"/>
    <mergeCell ref="AR9:AT9"/>
    <mergeCell ref="AU9:BB9"/>
    <mergeCell ref="AP3:BC3"/>
    <mergeCell ref="D5:W5"/>
    <mergeCell ref="X5:Z5"/>
    <mergeCell ref="D6:W6"/>
    <mergeCell ref="AC6:AG6"/>
    <mergeCell ref="AI6:BC6"/>
    <mergeCell ref="AN2:AQ2"/>
    <mergeCell ref="AR2:AS2"/>
    <mergeCell ref="AT2:AV2"/>
    <mergeCell ref="AW2:AX2"/>
    <mergeCell ref="AY2:BA2"/>
    <mergeCell ref="BB2:BC2"/>
    <mergeCell ref="AC5:AD5"/>
    <mergeCell ref="AE5:AK5"/>
  </mergeCells>
  <phoneticPr fontId="2"/>
  <conditionalFormatting sqref="AE5">
    <cfRule type="containsBlanks" dxfId="6" priority="1">
      <formula>LEN(TRIM(AE5))=0</formula>
    </cfRule>
  </conditionalFormatting>
  <dataValidations count="2">
    <dataValidation type="list" allowBlank="1" showInputMessage="1" showErrorMessage="1" sqref="AQ29:AT29">
      <formula1>$BL$33:$BL$36</formula1>
    </dataValidation>
    <dataValidation type="list" allowBlank="1" showInputMessage="1" showErrorMessage="1" sqref="AQ24:AT28">
      <formula1>$BL$33:$BL$36</formula1>
    </dataValidation>
  </dataValidations>
  <printOptions horizontalCentered="1"/>
  <pageMargins left="0.39370078740157483" right="0.19685039370078741" top="0.31496062992125984" bottom="0.31496062992125984" header="0.35433070866141736" footer="0"/>
  <pageSetup paperSize="9" scale="95" fitToHeight="5" orientation="portrait" r:id="rId1"/>
  <headerFooter alignWithMargins="0">
    <oddFooter>&amp;R&amp;9　改訂2023.07.16</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D1:BL59"/>
  <sheetViews>
    <sheetView showGridLines="0" view="pageBreakPreview" zoomScaleNormal="100" zoomScaleSheetLayoutView="100" workbookViewId="0">
      <selection activeCell="BP24" sqref="BP24"/>
    </sheetView>
  </sheetViews>
  <sheetFormatPr defaultRowHeight="13.5"/>
  <cols>
    <col min="1" max="2" width="4.75" style="106" customWidth="1"/>
    <col min="3" max="3" width="1.75" style="106" customWidth="1"/>
    <col min="4" max="15" width="1.625" style="106" customWidth="1"/>
    <col min="16" max="18" width="1.75" style="106" customWidth="1"/>
    <col min="19" max="19" width="2" style="106" customWidth="1"/>
    <col min="20" max="58" width="1.75" style="106" customWidth="1"/>
    <col min="59" max="63" width="9" style="106"/>
    <col min="64" max="64" width="5.625" style="106" customWidth="1"/>
    <col min="65" max="16384" width="9" style="106"/>
  </cols>
  <sheetData>
    <row r="1" spans="4:57" ht="19.5" customHeight="1" thickBot="1">
      <c r="D1" s="106" t="s">
        <v>133</v>
      </c>
    </row>
    <row r="2" spans="4:57" ht="21" customHeight="1" thickBot="1">
      <c r="D2" s="107"/>
      <c r="E2" s="107"/>
      <c r="T2" s="108" t="s">
        <v>0</v>
      </c>
      <c r="U2" s="107"/>
      <c r="V2" s="107"/>
      <c r="W2" s="107"/>
      <c r="X2" s="107"/>
      <c r="Y2" s="107"/>
      <c r="Z2" s="107"/>
      <c r="AA2" s="107"/>
      <c r="AB2" s="107"/>
      <c r="AC2" s="107"/>
      <c r="AD2" s="107"/>
      <c r="AE2" s="107"/>
      <c r="AF2" s="107"/>
      <c r="AG2" s="107"/>
      <c r="AL2" s="176"/>
      <c r="AM2" s="177"/>
      <c r="AN2" s="660"/>
      <c r="AO2" s="660"/>
      <c r="AP2" s="660"/>
      <c r="AQ2" s="660"/>
      <c r="AR2" s="661" t="s">
        <v>1</v>
      </c>
      <c r="AS2" s="661"/>
      <c r="AT2" s="660"/>
      <c r="AU2" s="660"/>
      <c r="AV2" s="660"/>
      <c r="AW2" s="661" t="s">
        <v>2</v>
      </c>
      <c r="AX2" s="661"/>
      <c r="AY2" s="660"/>
      <c r="AZ2" s="660"/>
      <c r="BA2" s="660"/>
      <c r="BB2" s="661" t="s">
        <v>3</v>
      </c>
      <c r="BC2" s="661"/>
      <c r="BD2" s="177"/>
      <c r="BE2" s="178"/>
    </row>
    <row r="3" spans="4:57" s="107" customFormat="1" ht="18" customHeight="1" thickBot="1">
      <c r="S3" s="106"/>
      <c r="AL3" s="176"/>
      <c r="AM3" s="179" t="s">
        <v>4</v>
      </c>
      <c r="AN3" s="177"/>
      <c r="AO3" s="177"/>
      <c r="AP3" s="672"/>
      <c r="AQ3" s="672"/>
      <c r="AR3" s="672"/>
      <c r="AS3" s="672"/>
      <c r="AT3" s="672"/>
      <c r="AU3" s="672"/>
      <c r="AV3" s="672"/>
      <c r="AW3" s="672"/>
      <c r="AX3" s="672"/>
      <c r="AY3" s="672"/>
      <c r="AZ3" s="672"/>
      <c r="BA3" s="672"/>
      <c r="BB3" s="672"/>
      <c r="BC3" s="672"/>
      <c r="BD3" s="180"/>
      <c r="BE3" s="178"/>
    </row>
    <row r="4" spans="4:57" s="107" customFormat="1" ht="21" customHeight="1" thickBot="1">
      <c r="D4" s="109"/>
      <c r="E4" s="109"/>
      <c r="F4" s="109"/>
      <c r="G4" s="109"/>
      <c r="H4" s="109"/>
      <c r="I4" s="109"/>
      <c r="J4" s="109"/>
      <c r="K4" s="109"/>
      <c r="L4" s="109"/>
      <c r="M4" s="109"/>
      <c r="N4" s="109"/>
      <c r="O4" s="109"/>
      <c r="P4" s="109"/>
      <c r="Q4" s="109"/>
      <c r="R4" s="109"/>
      <c r="S4" s="109"/>
      <c r="T4" s="109"/>
      <c r="U4" s="109"/>
      <c r="V4" s="110"/>
      <c r="W4" s="111"/>
      <c r="X4" s="111"/>
      <c r="Y4" s="111"/>
      <c r="Z4" s="111"/>
      <c r="AA4" s="112"/>
      <c r="AB4" s="112"/>
      <c r="AC4" s="111"/>
      <c r="AD4" s="111"/>
      <c r="AE4" s="111"/>
      <c r="AF4" s="112"/>
      <c r="AG4" s="112"/>
      <c r="AH4" s="111"/>
      <c r="AI4" s="111"/>
      <c r="AJ4" s="111"/>
      <c r="AK4" s="112"/>
      <c r="AL4" s="112"/>
      <c r="AM4" s="110"/>
      <c r="AN4" s="110"/>
      <c r="AO4" s="109"/>
      <c r="AP4" s="109"/>
      <c r="AQ4" s="109"/>
      <c r="AR4" s="109"/>
      <c r="AS4" s="109"/>
      <c r="AT4" s="109"/>
      <c r="AU4" s="109"/>
      <c r="AV4" s="109"/>
      <c r="AW4" s="109"/>
      <c r="AX4" s="109"/>
      <c r="AY4" s="109"/>
      <c r="AZ4" s="109"/>
      <c r="BA4" s="109"/>
      <c r="BB4" s="109"/>
      <c r="BC4" s="109"/>
      <c r="BD4" s="109"/>
      <c r="BE4" s="109"/>
    </row>
    <row r="5" spans="4:57" s="107" customFormat="1" ht="21" customHeight="1">
      <c r="D5" s="673" t="s">
        <v>6</v>
      </c>
      <c r="E5" s="673"/>
      <c r="F5" s="673"/>
      <c r="G5" s="673"/>
      <c r="H5" s="673"/>
      <c r="I5" s="673"/>
      <c r="J5" s="673"/>
      <c r="K5" s="673"/>
      <c r="L5" s="673"/>
      <c r="M5" s="673"/>
      <c r="N5" s="673"/>
      <c r="O5" s="673"/>
      <c r="P5" s="673"/>
      <c r="Q5" s="673"/>
      <c r="R5" s="673"/>
      <c r="S5" s="673"/>
      <c r="T5" s="673"/>
      <c r="U5" s="673"/>
      <c r="V5" s="673"/>
      <c r="W5" s="673"/>
      <c r="X5" s="674" t="s">
        <v>7</v>
      </c>
      <c r="Y5" s="674"/>
      <c r="Z5" s="674"/>
      <c r="AA5" s="110"/>
      <c r="AB5" s="168"/>
      <c r="AC5" s="314" t="s">
        <v>92</v>
      </c>
      <c r="AD5" s="314"/>
      <c r="AE5" s="314"/>
      <c r="AF5" s="314"/>
      <c r="AG5" s="314"/>
      <c r="AH5" s="314"/>
      <c r="AI5" s="314"/>
      <c r="AJ5" s="314"/>
      <c r="AK5" s="314"/>
      <c r="AL5" s="169"/>
      <c r="AM5" s="169"/>
      <c r="AN5" s="169"/>
      <c r="AO5" s="169"/>
      <c r="AP5" s="169"/>
      <c r="AQ5" s="169"/>
      <c r="AR5" s="169"/>
      <c r="AS5" s="169"/>
      <c r="AT5" s="169"/>
      <c r="AU5" s="169"/>
      <c r="AV5" s="169"/>
      <c r="AW5" s="169"/>
      <c r="AX5" s="169"/>
      <c r="AY5" s="169"/>
      <c r="AZ5" s="169"/>
      <c r="BA5" s="169"/>
      <c r="BB5" s="169"/>
      <c r="BC5" s="169"/>
      <c r="BD5" s="169"/>
      <c r="BE5" s="170"/>
    </row>
    <row r="6" spans="4:57" s="107" customFormat="1" ht="21" customHeight="1" thickBot="1">
      <c r="D6" s="675"/>
      <c r="E6" s="675"/>
      <c r="F6" s="675"/>
      <c r="G6" s="675"/>
      <c r="H6" s="675"/>
      <c r="I6" s="675"/>
      <c r="J6" s="675"/>
      <c r="K6" s="675"/>
      <c r="L6" s="675"/>
      <c r="M6" s="675"/>
      <c r="N6" s="675"/>
      <c r="O6" s="675"/>
      <c r="P6" s="675"/>
      <c r="Q6" s="675"/>
      <c r="R6" s="675"/>
      <c r="S6" s="675"/>
      <c r="T6" s="675"/>
      <c r="U6" s="675"/>
      <c r="V6" s="675"/>
      <c r="W6" s="675"/>
      <c r="Z6" s="110"/>
      <c r="AA6" s="110"/>
      <c r="AB6" s="171"/>
      <c r="AC6" s="657" t="s">
        <v>8</v>
      </c>
      <c r="AD6" s="657"/>
      <c r="AE6" s="657"/>
      <c r="AF6" s="657"/>
      <c r="AG6" s="657"/>
      <c r="AH6" s="113"/>
      <c r="AI6" s="641"/>
      <c r="AJ6" s="641"/>
      <c r="AK6" s="641"/>
      <c r="AL6" s="641"/>
      <c r="AM6" s="641"/>
      <c r="AN6" s="641"/>
      <c r="AO6" s="641"/>
      <c r="AP6" s="641"/>
      <c r="AQ6" s="641"/>
      <c r="AR6" s="641"/>
      <c r="AS6" s="641"/>
      <c r="AT6" s="641"/>
      <c r="AU6" s="641"/>
      <c r="AV6" s="641"/>
      <c r="AW6" s="641"/>
      <c r="AX6" s="641"/>
      <c r="AY6" s="641"/>
      <c r="AZ6" s="641"/>
      <c r="BA6" s="641"/>
      <c r="BB6" s="641"/>
      <c r="BC6" s="641"/>
      <c r="BD6" s="114"/>
      <c r="BE6" s="172"/>
    </row>
    <row r="7" spans="4:57" s="107" customFormat="1" ht="21" customHeight="1">
      <c r="D7" s="662" t="s">
        <v>9</v>
      </c>
      <c r="E7" s="663"/>
      <c r="F7" s="663"/>
      <c r="G7" s="663"/>
      <c r="H7" s="663"/>
      <c r="I7" s="663"/>
      <c r="J7" s="666"/>
      <c r="K7" s="666"/>
      <c r="L7" s="666"/>
      <c r="M7" s="666"/>
      <c r="N7" s="666"/>
      <c r="O7" s="666"/>
      <c r="P7" s="666"/>
      <c r="Q7" s="666"/>
      <c r="R7" s="666"/>
      <c r="S7" s="666"/>
      <c r="T7" s="666"/>
      <c r="U7" s="666"/>
      <c r="V7" s="666"/>
      <c r="W7" s="666"/>
      <c r="X7" s="666"/>
      <c r="Y7" s="666"/>
      <c r="Z7" s="667"/>
      <c r="AA7" s="110"/>
      <c r="AB7" s="171"/>
      <c r="AC7" s="115" t="s">
        <v>11</v>
      </c>
      <c r="AD7" s="115"/>
      <c r="AE7" s="115"/>
      <c r="AF7" s="115"/>
      <c r="AG7" s="115"/>
      <c r="AH7" s="116"/>
      <c r="AI7" s="670"/>
      <c r="AJ7" s="670"/>
      <c r="AK7" s="670"/>
      <c r="AL7" s="670"/>
      <c r="AM7" s="670"/>
      <c r="AN7" s="670"/>
      <c r="AO7" s="670"/>
      <c r="AP7" s="670"/>
      <c r="AQ7" s="670"/>
      <c r="AR7" s="670"/>
      <c r="AS7" s="670"/>
      <c r="AT7" s="670"/>
      <c r="AU7" s="670"/>
      <c r="AV7" s="670"/>
      <c r="AW7" s="670"/>
      <c r="AX7" s="670"/>
      <c r="AY7" s="670"/>
      <c r="AZ7" s="670"/>
      <c r="BA7" s="670"/>
      <c r="BB7" s="670"/>
      <c r="BC7" s="670"/>
      <c r="BD7" s="114"/>
      <c r="BE7" s="172"/>
    </row>
    <row r="8" spans="4:57" s="107" customFormat="1" ht="21" customHeight="1">
      <c r="D8" s="664"/>
      <c r="E8" s="665"/>
      <c r="F8" s="665"/>
      <c r="G8" s="665"/>
      <c r="H8" s="665"/>
      <c r="I8" s="665"/>
      <c r="J8" s="668"/>
      <c r="K8" s="668"/>
      <c r="L8" s="668"/>
      <c r="M8" s="668"/>
      <c r="N8" s="668"/>
      <c r="O8" s="668"/>
      <c r="P8" s="668"/>
      <c r="Q8" s="668"/>
      <c r="R8" s="668"/>
      <c r="S8" s="668"/>
      <c r="T8" s="668"/>
      <c r="U8" s="668"/>
      <c r="V8" s="668"/>
      <c r="W8" s="668"/>
      <c r="X8" s="668"/>
      <c r="Y8" s="668"/>
      <c r="Z8" s="669"/>
      <c r="AA8" s="110"/>
      <c r="AB8" s="171"/>
      <c r="AC8" s="650" t="s">
        <v>12</v>
      </c>
      <c r="AD8" s="650"/>
      <c r="AE8" s="650"/>
      <c r="AF8" s="650"/>
      <c r="AG8" s="650"/>
      <c r="AH8" s="116"/>
      <c r="AI8" s="670"/>
      <c r="AJ8" s="670"/>
      <c r="AK8" s="670"/>
      <c r="AL8" s="670"/>
      <c r="AM8" s="670"/>
      <c r="AN8" s="670"/>
      <c r="AO8" s="670"/>
      <c r="AP8" s="670"/>
      <c r="AQ8" s="670"/>
      <c r="AR8" s="670"/>
      <c r="AS8" s="670"/>
      <c r="AT8" s="670"/>
      <c r="AU8" s="670"/>
      <c r="AV8" s="670"/>
      <c r="AW8" s="670"/>
      <c r="AX8" s="670"/>
      <c r="AY8" s="670"/>
      <c r="AZ8" s="670"/>
      <c r="BA8" s="670"/>
      <c r="BB8" s="644" t="s">
        <v>13</v>
      </c>
      <c r="BC8" s="644"/>
      <c r="BD8" s="117"/>
      <c r="BE8" s="172"/>
    </row>
    <row r="9" spans="4:57" s="107" customFormat="1" ht="21" customHeight="1" thickBot="1">
      <c r="D9" s="664"/>
      <c r="E9" s="665"/>
      <c r="F9" s="665"/>
      <c r="G9" s="665"/>
      <c r="H9" s="665"/>
      <c r="I9" s="665"/>
      <c r="J9" s="668"/>
      <c r="K9" s="668"/>
      <c r="L9" s="668"/>
      <c r="M9" s="668"/>
      <c r="N9" s="668"/>
      <c r="O9" s="668"/>
      <c r="P9" s="668"/>
      <c r="Q9" s="668"/>
      <c r="R9" s="668"/>
      <c r="S9" s="668"/>
      <c r="T9" s="668"/>
      <c r="U9" s="668"/>
      <c r="V9" s="668"/>
      <c r="W9" s="668"/>
      <c r="X9" s="668"/>
      <c r="Y9" s="668"/>
      <c r="Z9" s="669"/>
      <c r="AA9" s="110"/>
      <c r="AB9" s="171"/>
      <c r="AC9" s="657" t="s">
        <v>14</v>
      </c>
      <c r="AD9" s="657"/>
      <c r="AE9" s="657"/>
      <c r="AF9" s="657"/>
      <c r="AG9" s="657"/>
      <c r="AH9" s="118"/>
      <c r="AI9" s="671"/>
      <c r="AJ9" s="671"/>
      <c r="AK9" s="671"/>
      <c r="AL9" s="671"/>
      <c r="AM9" s="671"/>
      <c r="AN9" s="671"/>
      <c r="AO9" s="671"/>
      <c r="AP9" s="671"/>
      <c r="AQ9" s="671"/>
      <c r="AR9" s="671"/>
      <c r="AS9" s="671"/>
      <c r="AT9" s="671"/>
      <c r="AU9" s="671"/>
      <c r="AV9" s="671"/>
      <c r="AW9" s="671"/>
      <c r="AX9" s="671"/>
      <c r="AY9" s="671"/>
      <c r="AZ9" s="671"/>
      <c r="BA9" s="671"/>
      <c r="BB9" s="671"/>
      <c r="BC9" s="115"/>
      <c r="BD9" s="110"/>
      <c r="BE9" s="172"/>
    </row>
    <row r="10" spans="4:57" s="107" customFormat="1" ht="21" customHeight="1">
      <c r="D10" s="654" t="s">
        <v>16</v>
      </c>
      <c r="E10" s="559"/>
      <c r="F10" s="559"/>
      <c r="G10" s="559"/>
      <c r="H10" s="559"/>
      <c r="I10" s="559"/>
      <c r="J10" s="559"/>
      <c r="K10" s="655"/>
      <c r="L10" s="655"/>
      <c r="M10" s="655"/>
      <c r="N10" s="655"/>
      <c r="O10" s="655"/>
      <c r="P10" s="655"/>
      <c r="Q10" s="655"/>
      <c r="R10" s="655"/>
      <c r="S10" s="655"/>
      <c r="T10" s="655"/>
      <c r="U10" s="655"/>
      <c r="V10" s="655"/>
      <c r="W10" s="655"/>
      <c r="X10" s="655"/>
      <c r="Y10" s="655"/>
      <c r="Z10" s="656"/>
      <c r="AA10" s="110"/>
      <c r="AB10" s="171"/>
      <c r="AC10" s="657" t="s">
        <v>17</v>
      </c>
      <c r="AD10" s="657"/>
      <c r="AE10" s="657"/>
      <c r="AF10" s="657"/>
      <c r="AG10" s="657"/>
      <c r="AH10" s="119"/>
      <c r="AI10" s="658"/>
      <c r="AJ10" s="658"/>
      <c r="AK10" s="658"/>
      <c r="AL10" s="658"/>
      <c r="AM10" s="658"/>
      <c r="AN10" s="658"/>
      <c r="AO10" s="658"/>
      <c r="AP10" s="644" t="s">
        <v>19</v>
      </c>
      <c r="AQ10" s="644"/>
      <c r="AR10" s="644"/>
      <c r="AS10" s="120"/>
      <c r="AT10" s="658"/>
      <c r="AU10" s="659"/>
      <c r="AV10" s="659"/>
      <c r="AW10" s="659"/>
      <c r="AX10" s="659"/>
      <c r="AY10" s="659"/>
      <c r="AZ10" s="659"/>
      <c r="BA10" s="644" t="s">
        <v>21</v>
      </c>
      <c r="BB10" s="644"/>
      <c r="BC10" s="644"/>
      <c r="BD10" s="117"/>
      <c r="BE10" s="172"/>
    </row>
    <row r="11" spans="4:57" s="107" customFormat="1">
      <c r="M11" s="110"/>
      <c r="N11" s="110"/>
      <c r="O11" s="110"/>
      <c r="P11" s="110"/>
      <c r="Q11" s="110"/>
      <c r="R11" s="110"/>
      <c r="S11" s="110"/>
      <c r="T11" s="110"/>
      <c r="U11" s="110"/>
      <c r="V11" s="110"/>
      <c r="W11" s="110"/>
      <c r="X11" s="110"/>
      <c r="AB11" s="171"/>
      <c r="AC11" s="636" t="s">
        <v>22</v>
      </c>
      <c r="AD11" s="636"/>
      <c r="AE11" s="636"/>
      <c r="AF11" s="636"/>
      <c r="AG11" s="636"/>
      <c r="AH11" s="121"/>
      <c r="AI11" s="645"/>
      <c r="AJ11" s="646"/>
      <c r="AK11" s="646"/>
      <c r="AL11" s="646"/>
      <c r="AM11" s="646"/>
      <c r="AN11" s="646"/>
      <c r="AO11" s="646"/>
      <c r="AP11" s="647" t="s">
        <v>24</v>
      </c>
      <c r="AQ11" s="647"/>
      <c r="AR11" s="647"/>
      <c r="AS11" s="647"/>
      <c r="AT11" s="647"/>
      <c r="AU11" s="119"/>
      <c r="AV11" s="645"/>
      <c r="AW11" s="645"/>
      <c r="AX11" s="645"/>
      <c r="AY11" s="645"/>
      <c r="AZ11" s="645"/>
      <c r="BA11" s="645"/>
      <c r="BB11" s="645"/>
      <c r="BC11" s="645"/>
      <c r="BD11" s="122"/>
      <c r="BE11" s="172"/>
    </row>
    <row r="12" spans="4:57" s="107" customFormat="1" ht="21" customHeight="1">
      <c r="M12" s="648"/>
      <c r="N12" s="648"/>
      <c r="O12" s="648"/>
      <c r="P12" s="648"/>
      <c r="Q12" s="648"/>
      <c r="R12" s="648"/>
      <c r="S12" s="648"/>
      <c r="T12" s="648"/>
      <c r="U12" s="648"/>
      <c r="V12" s="648"/>
      <c r="W12" s="648"/>
      <c r="X12" s="648"/>
      <c r="Z12" s="110"/>
      <c r="AA12" s="110"/>
      <c r="AB12" s="171"/>
      <c r="AC12" s="650" t="s">
        <v>25</v>
      </c>
      <c r="AD12" s="650"/>
      <c r="AE12" s="650"/>
      <c r="AF12" s="650"/>
      <c r="AG12" s="650"/>
      <c r="AH12" s="591"/>
      <c r="AI12" s="651"/>
      <c r="AJ12" s="651"/>
      <c r="AK12" s="651"/>
      <c r="AL12" s="652" t="s">
        <v>90</v>
      </c>
      <c r="AM12" s="652"/>
      <c r="AN12" s="652"/>
      <c r="AO12" s="652"/>
      <c r="AP12" s="123" t="s">
        <v>27</v>
      </c>
      <c r="AQ12" s="123"/>
      <c r="AR12" s="123"/>
      <c r="AS12" s="123"/>
      <c r="AT12" s="123"/>
      <c r="AU12" s="123"/>
      <c r="AV12" s="653"/>
      <c r="AW12" s="653"/>
      <c r="AX12" s="653"/>
      <c r="AY12" s="653"/>
      <c r="AZ12" s="653"/>
      <c r="BA12" s="653"/>
      <c r="BB12" s="653"/>
      <c r="BC12" s="653"/>
      <c r="BD12" s="124"/>
      <c r="BE12" s="172"/>
    </row>
    <row r="13" spans="4:57" s="107" customFormat="1" ht="16.5" customHeight="1">
      <c r="D13" s="125" t="s">
        <v>89</v>
      </c>
      <c r="E13" s="126"/>
      <c r="F13" s="126"/>
      <c r="G13" s="126"/>
      <c r="H13" s="126"/>
      <c r="I13" s="126"/>
      <c r="J13" s="126"/>
      <c r="K13" s="126"/>
      <c r="L13" s="126"/>
      <c r="M13" s="649"/>
      <c r="N13" s="649"/>
      <c r="O13" s="649"/>
      <c r="P13" s="649"/>
      <c r="Q13" s="649"/>
      <c r="R13" s="649"/>
      <c r="S13" s="649"/>
      <c r="T13" s="649"/>
      <c r="U13" s="649"/>
      <c r="V13" s="649"/>
      <c r="W13" s="649"/>
      <c r="X13" s="649"/>
      <c r="Y13" s="635" t="s">
        <v>28</v>
      </c>
      <c r="Z13" s="635"/>
      <c r="AA13" s="110"/>
      <c r="AB13" s="171"/>
      <c r="AC13" s="636" t="s">
        <v>29</v>
      </c>
      <c r="AD13" s="636"/>
      <c r="AE13" s="636"/>
      <c r="AF13" s="636"/>
      <c r="AG13" s="636"/>
      <c r="AH13" s="121"/>
      <c r="AI13" s="637"/>
      <c r="AJ13" s="638"/>
      <c r="AK13" s="638"/>
      <c r="AL13" s="638"/>
      <c r="AM13" s="638"/>
      <c r="AN13" s="638"/>
      <c r="AO13" s="638"/>
      <c r="AP13" s="638"/>
      <c r="AQ13" s="638"/>
      <c r="AR13" s="638"/>
      <c r="AS13" s="638"/>
      <c r="AT13" s="638"/>
      <c r="AU13" s="638"/>
      <c r="AV13" s="638"/>
      <c r="AW13" s="638"/>
      <c r="AX13" s="638"/>
      <c r="AY13" s="638"/>
      <c r="AZ13" s="638"/>
      <c r="BA13" s="638"/>
      <c r="BB13" s="638"/>
      <c r="BC13" s="638"/>
      <c r="BD13" s="122"/>
      <c r="BE13" s="172"/>
    </row>
    <row r="14" spans="4:57" s="107" customFormat="1" ht="21" customHeight="1" thickBot="1">
      <c r="D14" s="127"/>
      <c r="E14" s="127"/>
      <c r="Z14" s="110"/>
      <c r="AA14" s="110"/>
      <c r="AB14" s="171"/>
      <c r="AC14" s="639" t="s">
        <v>30</v>
      </c>
      <c r="AD14" s="639"/>
      <c r="AE14" s="639"/>
      <c r="AF14" s="639"/>
      <c r="AG14" s="639"/>
      <c r="AH14" s="123"/>
      <c r="AI14" s="640"/>
      <c r="AJ14" s="641"/>
      <c r="AK14" s="641"/>
      <c r="AL14" s="641"/>
      <c r="AM14" s="641"/>
      <c r="AN14" s="641"/>
      <c r="AO14" s="641"/>
      <c r="AP14" s="641"/>
      <c r="AQ14" s="641"/>
      <c r="AR14" s="641"/>
      <c r="AS14" s="641"/>
      <c r="AT14" s="641"/>
      <c r="AU14" s="641"/>
      <c r="AV14" s="641"/>
      <c r="AW14" s="641"/>
      <c r="AX14" s="641"/>
      <c r="AY14" s="641"/>
      <c r="AZ14" s="641"/>
      <c r="BA14" s="641"/>
      <c r="BB14" s="641"/>
      <c r="BC14" s="641"/>
      <c r="BD14" s="114"/>
      <c r="BE14" s="172"/>
    </row>
    <row r="15" spans="4:57" s="107" customFormat="1" ht="7.9" customHeight="1">
      <c r="D15" s="168"/>
      <c r="E15" s="169"/>
      <c r="F15" s="169"/>
      <c r="G15" s="169"/>
      <c r="H15" s="642" t="s">
        <v>31</v>
      </c>
      <c r="I15" s="642"/>
      <c r="J15" s="642"/>
      <c r="K15" s="642"/>
      <c r="L15" s="642"/>
      <c r="M15" s="642"/>
      <c r="N15" s="642"/>
      <c r="O15" s="642"/>
      <c r="P15" s="642"/>
      <c r="Q15" s="642"/>
      <c r="R15" s="642"/>
      <c r="S15" s="642"/>
      <c r="T15" s="642"/>
      <c r="U15" s="642"/>
      <c r="V15" s="169"/>
      <c r="W15" s="170"/>
      <c r="X15" s="128"/>
      <c r="Y15" s="112"/>
      <c r="Z15" s="112"/>
      <c r="AA15" s="110"/>
      <c r="AB15" s="171"/>
      <c r="AC15" s="110"/>
      <c r="AD15" s="110"/>
      <c r="AE15" s="110"/>
      <c r="AF15" s="110"/>
      <c r="AG15" s="110"/>
      <c r="AH15" s="115"/>
      <c r="AI15" s="115"/>
      <c r="AJ15" s="115"/>
      <c r="AK15" s="129"/>
      <c r="AL15" s="129"/>
      <c r="AM15" s="129"/>
      <c r="AN15" s="129"/>
      <c r="AO15" s="129"/>
      <c r="AP15" s="129"/>
      <c r="AQ15" s="129"/>
      <c r="AR15" s="129"/>
      <c r="AS15" s="129"/>
      <c r="AT15" s="129"/>
      <c r="AU15" s="129"/>
      <c r="AV15" s="129"/>
      <c r="AW15" s="129"/>
      <c r="AX15" s="129"/>
      <c r="AY15" s="129"/>
      <c r="AZ15" s="129"/>
      <c r="BA15" s="129"/>
      <c r="BB15" s="129"/>
      <c r="BC15" s="129"/>
      <c r="BD15" s="110"/>
      <c r="BE15" s="172"/>
    </row>
    <row r="16" spans="4:57" s="107" customFormat="1" ht="18.75" customHeight="1">
      <c r="D16" s="181"/>
      <c r="E16" s="130"/>
      <c r="F16" s="130"/>
      <c r="G16" s="130"/>
      <c r="H16" s="643"/>
      <c r="I16" s="643"/>
      <c r="J16" s="643"/>
      <c r="K16" s="643"/>
      <c r="L16" s="643"/>
      <c r="M16" s="643"/>
      <c r="N16" s="643"/>
      <c r="O16" s="643"/>
      <c r="P16" s="643"/>
      <c r="Q16" s="643"/>
      <c r="R16" s="643"/>
      <c r="S16" s="643"/>
      <c r="T16" s="643"/>
      <c r="U16" s="643"/>
      <c r="V16" s="130"/>
      <c r="W16" s="182"/>
      <c r="X16" s="128"/>
      <c r="Y16" s="112"/>
      <c r="Z16" s="112"/>
      <c r="AA16" s="110"/>
      <c r="AB16" s="171"/>
      <c r="AC16" s="131" t="s">
        <v>32</v>
      </c>
      <c r="AD16" s="132"/>
      <c r="AE16" s="133"/>
      <c r="AF16" s="132"/>
      <c r="AG16" s="133"/>
      <c r="AH16" s="132"/>
      <c r="AI16" s="133"/>
      <c r="AJ16" s="134"/>
      <c r="AK16" s="633"/>
      <c r="AL16" s="634"/>
      <c r="AM16" s="633"/>
      <c r="AN16" s="634"/>
      <c r="AO16" s="633"/>
      <c r="AP16" s="634"/>
      <c r="AQ16" s="633"/>
      <c r="AR16" s="634"/>
      <c r="AS16" s="633"/>
      <c r="AT16" s="634"/>
      <c r="AU16" s="633"/>
      <c r="AV16" s="634"/>
      <c r="AW16" s="633"/>
      <c r="AX16" s="634"/>
      <c r="AY16" s="633"/>
      <c r="AZ16" s="634"/>
      <c r="BA16" s="633"/>
      <c r="BB16" s="634"/>
      <c r="BC16" s="633"/>
      <c r="BD16" s="634"/>
      <c r="BE16" s="172"/>
    </row>
    <row r="17" spans="4:64" s="107" customFormat="1" ht="18.75" customHeight="1">
      <c r="D17" s="622">
        <f>$L$34+$AD$34+$AV$34</f>
        <v>0</v>
      </c>
      <c r="E17" s="623"/>
      <c r="F17" s="623"/>
      <c r="G17" s="623"/>
      <c r="H17" s="623"/>
      <c r="I17" s="623"/>
      <c r="J17" s="623"/>
      <c r="K17" s="623"/>
      <c r="L17" s="623"/>
      <c r="M17" s="623"/>
      <c r="N17" s="623"/>
      <c r="O17" s="623"/>
      <c r="P17" s="623"/>
      <c r="Q17" s="623"/>
      <c r="R17" s="623"/>
      <c r="S17" s="623"/>
      <c r="T17" s="623"/>
      <c r="U17" s="623"/>
      <c r="V17" s="623"/>
      <c r="W17" s="624"/>
      <c r="X17" s="128"/>
      <c r="Y17" s="112"/>
      <c r="Z17" s="112"/>
      <c r="AA17" s="110"/>
      <c r="AB17" s="171"/>
      <c r="AC17" s="631" t="s">
        <v>33</v>
      </c>
      <c r="AD17" s="632"/>
      <c r="AE17" s="610"/>
      <c r="AF17" s="611"/>
      <c r="AG17" s="610"/>
      <c r="AH17" s="611"/>
      <c r="AI17" s="610"/>
      <c r="AJ17" s="611"/>
      <c r="AK17" s="610"/>
      <c r="AL17" s="611"/>
      <c r="AM17" s="610"/>
      <c r="AN17" s="611"/>
      <c r="AO17" s="610"/>
      <c r="AP17" s="611"/>
      <c r="AQ17" s="610"/>
      <c r="AR17" s="611"/>
      <c r="AS17" s="610"/>
      <c r="AT17" s="611"/>
      <c r="AU17" s="610"/>
      <c r="AV17" s="611"/>
      <c r="AW17" s="610"/>
      <c r="AX17" s="611"/>
      <c r="AY17" s="610"/>
      <c r="AZ17" s="611"/>
      <c r="BA17" s="610"/>
      <c r="BB17" s="611"/>
      <c r="BC17" s="610"/>
      <c r="BD17" s="611"/>
      <c r="BE17" s="172"/>
    </row>
    <row r="18" spans="4:64" s="107" customFormat="1" ht="18.75" customHeight="1">
      <c r="D18" s="625"/>
      <c r="E18" s="626"/>
      <c r="F18" s="626"/>
      <c r="G18" s="626"/>
      <c r="H18" s="626"/>
      <c r="I18" s="626"/>
      <c r="J18" s="626"/>
      <c r="K18" s="626"/>
      <c r="L18" s="626"/>
      <c r="M18" s="626"/>
      <c r="N18" s="626"/>
      <c r="O18" s="626"/>
      <c r="P18" s="626"/>
      <c r="Q18" s="626"/>
      <c r="R18" s="626"/>
      <c r="S18" s="626"/>
      <c r="T18" s="626"/>
      <c r="U18" s="626"/>
      <c r="V18" s="626"/>
      <c r="W18" s="627"/>
      <c r="X18" s="128"/>
      <c r="Y18" s="112"/>
      <c r="Z18" s="112"/>
      <c r="AA18" s="110"/>
      <c r="AB18" s="171"/>
      <c r="AC18" s="135" t="s">
        <v>44</v>
      </c>
      <c r="AD18" s="136"/>
      <c r="AE18" s="136"/>
      <c r="AF18" s="136"/>
      <c r="AG18" s="136"/>
      <c r="AH18" s="136"/>
      <c r="AI18" s="136"/>
      <c r="AJ18" s="136"/>
      <c r="AK18" s="631" t="s">
        <v>36</v>
      </c>
      <c r="AL18" s="632"/>
      <c r="AM18" s="631" t="s">
        <v>39</v>
      </c>
      <c r="AN18" s="632"/>
      <c r="AO18" s="610"/>
      <c r="AP18" s="611"/>
      <c r="AQ18" s="610"/>
      <c r="AR18" s="611"/>
      <c r="AS18" s="610"/>
      <c r="AT18" s="611"/>
      <c r="AU18" s="610"/>
      <c r="AV18" s="611"/>
      <c r="AW18" s="610"/>
      <c r="AX18" s="611"/>
      <c r="AY18" s="610"/>
      <c r="AZ18" s="611"/>
      <c r="BA18" s="610"/>
      <c r="BB18" s="611"/>
      <c r="BC18" s="610"/>
      <c r="BD18" s="611"/>
      <c r="BE18" s="172"/>
    </row>
    <row r="19" spans="4:64" s="107" customFormat="1" ht="7.9" customHeight="1" thickBot="1">
      <c r="D19" s="628"/>
      <c r="E19" s="629"/>
      <c r="F19" s="629"/>
      <c r="G19" s="629"/>
      <c r="H19" s="629"/>
      <c r="I19" s="629"/>
      <c r="J19" s="629"/>
      <c r="K19" s="629"/>
      <c r="L19" s="629"/>
      <c r="M19" s="629"/>
      <c r="N19" s="629"/>
      <c r="O19" s="629"/>
      <c r="P19" s="629"/>
      <c r="Q19" s="629"/>
      <c r="R19" s="629"/>
      <c r="S19" s="629"/>
      <c r="T19" s="629"/>
      <c r="U19" s="629"/>
      <c r="V19" s="629"/>
      <c r="W19" s="630"/>
      <c r="X19" s="111"/>
      <c r="Y19" s="112"/>
      <c r="Z19" s="112"/>
      <c r="AA19" s="110"/>
      <c r="AB19" s="173"/>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5"/>
    </row>
    <row r="20" spans="4:64" s="107" customFormat="1" ht="15" customHeight="1">
      <c r="D20" s="128"/>
      <c r="E20" s="128"/>
      <c r="F20" s="110"/>
      <c r="G20" s="110"/>
      <c r="H20" s="110"/>
      <c r="I20" s="110"/>
      <c r="J20" s="110"/>
      <c r="K20" s="110"/>
      <c r="L20" s="110"/>
      <c r="M20" s="111"/>
      <c r="N20" s="111"/>
      <c r="O20" s="111"/>
      <c r="P20" s="111"/>
      <c r="Q20" s="111"/>
      <c r="R20" s="111"/>
      <c r="S20" s="111"/>
      <c r="T20" s="111"/>
      <c r="U20" s="111"/>
      <c r="V20" s="111"/>
      <c r="W20" s="111"/>
      <c r="X20" s="111"/>
      <c r="Y20" s="112"/>
      <c r="Z20" s="112"/>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row>
    <row r="21" spans="4:64" s="107" customFormat="1" ht="21" customHeight="1">
      <c r="D21" s="619"/>
      <c r="E21" s="619"/>
      <c r="F21" s="619"/>
      <c r="G21" s="619"/>
      <c r="H21" s="619"/>
      <c r="I21" s="619"/>
      <c r="J21" s="620"/>
      <c r="K21" s="620"/>
      <c r="L21" s="620"/>
      <c r="M21" s="620"/>
      <c r="N21" s="137"/>
      <c r="O21" s="137"/>
      <c r="P21" s="137"/>
      <c r="Q21" s="621" t="s">
        <v>45</v>
      </c>
      <c r="R21" s="621"/>
      <c r="S21" s="621"/>
      <c r="T21" s="621"/>
      <c r="U21" s="621"/>
      <c r="V21" s="621"/>
      <c r="W21" s="621"/>
      <c r="X21" s="621"/>
      <c r="Y21" s="617">
        <v>2023</v>
      </c>
      <c r="Z21" s="617"/>
      <c r="AA21" s="617"/>
      <c r="AB21" s="617"/>
      <c r="AC21" s="618" t="s">
        <v>46</v>
      </c>
      <c r="AD21" s="618"/>
      <c r="AE21" s="617">
        <v>7</v>
      </c>
      <c r="AF21" s="617"/>
      <c r="AG21" s="618" t="s">
        <v>47</v>
      </c>
      <c r="AH21" s="618"/>
      <c r="AI21" s="617">
        <v>16</v>
      </c>
      <c r="AJ21" s="617"/>
      <c r="AK21" s="618" t="s">
        <v>48</v>
      </c>
      <c r="AL21" s="618"/>
      <c r="AM21" s="618" t="s">
        <v>49</v>
      </c>
      <c r="AN21" s="618"/>
      <c r="AO21" s="617">
        <v>2023</v>
      </c>
      <c r="AP21" s="617"/>
      <c r="AQ21" s="617"/>
      <c r="AR21" s="617"/>
      <c r="AS21" s="618" t="s">
        <v>46</v>
      </c>
      <c r="AT21" s="618"/>
      <c r="AU21" s="617">
        <v>8</v>
      </c>
      <c r="AV21" s="617"/>
      <c r="AW21" s="618" t="s">
        <v>47</v>
      </c>
      <c r="AX21" s="618"/>
      <c r="AY21" s="617">
        <v>10</v>
      </c>
      <c r="AZ21" s="617"/>
      <c r="BA21" s="618" t="s">
        <v>48</v>
      </c>
      <c r="BB21" s="618"/>
      <c r="BC21" s="137"/>
      <c r="BD21" s="137"/>
      <c r="BE21" s="138"/>
    </row>
    <row r="22" spans="4:64" s="107" customFormat="1" ht="7.9" customHeight="1" thickBot="1">
      <c r="D22" s="128"/>
      <c r="E22" s="128"/>
      <c r="F22" s="110"/>
      <c r="G22" s="110"/>
      <c r="H22" s="110"/>
      <c r="I22" s="110"/>
      <c r="J22" s="110"/>
      <c r="K22" s="110"/>
      <c r="L22" s="110"/>
      <c r="M22" s="111"/>
      <c r="N22" s="111"/>
      <c r="O22" s="111"/>
      <c r="P22" s="111"/>
      <c r="Q22" s="111"/>
      <c r="R22" s="111"/>
      <c r="S22" s="111"/>
      <c r="T22" s="111"/>
      <c r="U22" s="111"/>
      <c r="V22" s="111"/>
      <c r="W22" s="111"/>
      <c r="X22" s="111"/>
      <c r="Y22" s="112"/>
      <c r="Z22" s="112"/>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38"/>
    </row>
    <row r="23" spans="4:64" s="107" customFormat="1" ht="21" customHeight="1">
      <c r="D23" s="612" t="s">
        <v>50</v>
      </c>
      <c r="E23" s="613"/>
      <c r="F23" s="613"/>
      <c r="G23" s="613" t="s">
        <v>3</v>
      </c>
      <c r="H23" s="613"/>
      <c r="I23" s="614"/>
      <c r="J23" s="183" t="s">
        <v>51</v>
      </c>
      <c r="K23" s="183"/>
      <c r="L23" s="183"/>
      <c r="M23" s="183"/>
      <c r="N23" s="183"/>
      <c r="O23" s="183"/>
      <c r="P23" s="183"/>
      <c r="Q23" s="183"/>
      <c r="R23" s="183"/>
      <c r="S23" s="183"/>
      <c r="T23" s="183"/>
      <c r="U23" s="183"/>
      <c r="V23" s="183"/>
      <c r="W23" s="183"/>
      <c r="X23" s="183"/>
      <c r="Y23" s="183"/>
      <c r="Z23" s="183"/>
      <c r="AA23" s="183"/>
      <c r="AB23" s="184" t="s">
        <v>52</v>
      </c>
      <c r="AC23" s="183"/>
      <c r="AD23" s="183"/>
      <c r="AE23" s="185"/>
      <c r="AF23" s="183" t="s">
        <v>53</v>
      </c>
      <c r="AG23" s="183"/>
      <c r="AH23" s="183"/>
      <c r="AI23" s="183"/>
      <c r="AJ23" s="184" t="s">
        <v>54</v>
      </c>
      <c r="AK23" s="183"/>
      <c r="AL23" s="183"/>
      <c r="AM23" s="183"/>
      <c r="AN23" s="183"/>
      <c r="AO23" s="183"/>
      <c r="AP23" s="183"/>
      <c r="AQ23" s="615" t="s">
        <v>55</v>
      </c>
      <c r="AR23" s="613"/>
      <c r="AS23" s="613"/>
      <c r="AT23" s="616"/>
      <c r="AU23" s="183"/>
      <c r="AV23" s="183" t="s">
        <v>56</v>
      </c>
      <c r="AW23" s="183"/>
      <c r="AX23" s="183"/>
      <c r="AY23" s="183"/>
      <c r="AZ23" s="183"/>
      <c r="BA23" s="183"/>
      <c r="BB23" s="186"/>
      <c r="BC23" s="187"/>
      <c r="BD23" s="187"/>
      <c r="BE23" s="188"/>
    </row>
    <row r="24" spans="4:64" s="107" customFormat="1" ht="18" customHeight="1">
      <c r="D24" s="584"/>
      <c r="E24" s="585"/>
      <c r="F24" s="586"/>
      <c r="G24" s="587"/>
      <c r="H24" s="585"/>
      <c r="I24" s="586"/>
      <c r="J24" s="104"/>
      <c r="K24" s="602"/>
      <c r="L24" s="602"/>
      <c r="M24" s="602"/>
      <c r="N24" s="602"/>
      <c r="O24" s="602"/>
      <c r="P24" s="602"/>
      <c r="Q24" s="602"/>
      <c r="R24" s="602"/>
      <c r="S24" s="602"/>
      <c r="T24" s="602"/>
      <c r="U24" s="602"/>
      <c r="V24" s="602"/>
      <c r="W24" s="602"/>
      <c r="X24" s="602"/>
      <c r="Y24" s="602"/>
      <c r="Z24" s="602"/>
      <c r="AA24" s="603"/>
      <c r="AB24" s="590"/>
      <c r="AC24" s="591"/>
      <c r="AD24" s="591"/>
      <c r="AE24" s="592"/>
      <c r="AF24" s="593"/>
      <c r="AG24" s="593"/>
      <c r="AH24" s="593"/>
      <c r="AI24" s="593"/>
      <c r="AJ24" s="608"/>
      <c r="AK24" s="609"/>
      <c r="AL24" s="609"/>
      <c r="AM24" s="609"/>
      <c r="AN24" s="609"/>
      <c r="AO24" s="609"/>
      <c r="AP24" s="609"/>
      <c r="AQ24" s="578"/>
      <c r="AR24" s="579"/>
      <c r="AS24" s="579"/>
      <c r="AT24" s="580"/>
      <c r="AU24" s="581"/>
      <c r="AV24" s="582"/>
      <c r="AW24" s="582"/>
      <c r="AX24" s="582"/>
      <c r="AY24" s="582"/>
      <c r="AZ24" s="582"/>
      <c r="BA24" s="582"/>
      <c r="BB24" s="582"/>
      <c r="BC24" s="582"/>
      <c r="BD24" s="582"/>
      <c r="BE24" s="583"/>
    </row>
    <row r="25" spans="4:64" s="107" customFormat="1" ht="18" customHeight="1">
      <c r="D25" s="607"/>
      <c r="E25" s="591"/>
      <c r="F25" s="592"/>
      <c r="G25" s="590"/>
      <c r="H25" s="591"/>
      <c r="I25" s="592"/>
      <c r="J25" s="104"/>
      <c r="K25" s="602"/>
      <c r="L25" s="602"/>
      <c r="M25" s="602"/>
      <c r="N25" s="602"/>
      <c r="O25" s="602"/>
      <c r="P25" s="602"/>
      <c r="Q25" s="602"/>
      <c r="R25" s="602"/>
      <c r="S25" s="602"/>
      <c r="T25" s="602"/>
      <c r="U25" s="602"/>
      <c r="V25" s="602"/>
      <c r="W25" s="602"/>
      <c r="X25" s="602"/>
      <c r="Y25" s="602"/>
      <c r="Z25" s="602"/>
      <c r="AA25" s="603"/>
      <c r="AB25" s="590"/>
      <c r="AC25" s="591"/>
      <c r="AD25" s="591"/>
      <c r="AE25" s="592"/>
      <c r="AF25" s="593"/>
      <c r="AG25" s="593"/>
      <c r="AH25" s="593"/>
      <c r="AI25" s="593"/>
      <c r="AJ25" s="594"/>
      <c r="AK25" s="595"/>
      <c r="AL25" s="595"/>
      <c r="AM25" s="595"/>
      <c r="AN25" s="595"/>
      <c r="AO25" s="595"/>
      <c r="AP25" s="595"/>
      <c r="AQ25" s="578"/>
      <c r="AR25" s="579"/>
      <c r="AS25" s="579"/>
      <c r="AT25" s="580"/>
      <c r="AU25" s="581"/>
      <c r="AV25" s="582"/>
      <c r="AW25" s="582"/>
      <c r="AX25" s="582"/>
      <c r="AY25" s="582"/>
      <c r="AZ25" s="582"/>
      <c r="BA25" s="582"/>
      <c r="BB25" s="582"/>
      <c r="BC25" s="582"/>
      <c r="BD25" s="582"/>
      <c r="BE25" s="583"/>
    </row>
    <row r="26" spans="4:64" s="107" customFormat="1" ht="18" customHeight="1">
      <c r="D26" s="607"/>
      <c r="E26" s="591"/>
      <c r="F26" s="592"/>
      <c r="G26" s="590"/>
      <c r="H26" s="591"/>
      <c r="I26" s="592"/>
      <c r="J26" s="104"/>
      <c r="K26" s="602"/>
      <c r="L26" s="602"/>
      <c r="M26" s="602"/>
      <c r="N26" s="602"/>
      <c r="O26" s="602"/>
      <c r="P26" s="602"/>
      <c r="Q26" s="602"/>
      <c r="R26" s="602"/>
      <c r="S26" s="602"/>
      <c r="T26" s="602"/>
      <c r="U26" s="602"/>
      <c r="V26" s="602"/>
      <c r="W26" s="602"/>
      <c r="X26" s="602"/>
      <c r="Y26" s="602"/>
      <c r="Z26" s="602"/>
      <c r="AA26" s="603"/>
      <c r="AB26" s="590"/>
      <c r="AC26" s="591"/>
      <c r="AD26" s="591"/>
      <c r="AE26" s="592"/>
      <c r="AF26" s="593"/>
      <c r="AG26" s="593"/>
      <c r="AH26" s="593"/>
      <c r="AI26" s="593"/>
      <c r="AJ26" s="608"/>
      <c r="AK26" s="609"/>
      <c r="AL26" s="609"/>
      <c r="AM26" s="609"/>
      <c r="AN26" s="609"/>
      <c r="AO26" s="609"/>
      <c r="AP26" s="609"/>
      <c r="AQ26" s="578"/>
      <c r="AR26" s="579"/>
      <c r="AS26" s="579"/>
      <c r="AT26" s="580"/>
      <c r="AU26" s="581"/>
      <c r="AV26" s="582"/>
      <c r="AW26" s="582"/>
      <c r="AX26" s="582"/>
      <c r="AY26" s="582"/>
      <c r="AZ26" s="582"/>
      <c r="BA26" s="582"/>
      <c r="BB26" s="582"/>
      <c r="BC26" s="582"/>
      <c r="BD26" s="582"/>
      <c r="BE26" s="583"/>
    </row>
    <row r="27" spans="4:64" s="107" customFormat="1" ht="18" customHeight="1">
      <c r="D27" s="607"/>
      <c r="E27" s="591"/>
      <c r="F27" s="592"/>
      <c r="G27" s="590"/>
      <c r="H27" s="591"/>
      <c r="I27" s="592"/>
      <c r="J27" s="104"/>
      <c r="K27" s="602"/>
      <c r="L27" s="602"/>
      <c r="M27" s="602"/>
      <c r="N27" s="602"/>
      <c r="O27" s="602"/>
      <c r="P27" s="602"/>
      <c r="Q27" s="602"/>
      <c r="R27" s="602"/>
      <c r="S27" s="602"/>
      <c r="T27" s="602"/>
      <c r="U27" s="602"/>
      <c r="V27" s="602"/>
      <c r="W27" s="602"/>
      <c r="X27" s="602"/>
      <c r="Y27" s="602"/>
      <c r="Z27" s="602"/>
      <c r="AA27" s="603"/>
      <c r="AB27" s="590"/>
      <c r="AC27" s="591"/>
      <c r="AD27" s="591"/>
      <c r="AE27" s="592"/>
      <c r="AF27" s="604"/>
      <c r="AG27" s="605"/>
      <c r="AH27" s="605"/>
      <c r="AI27" s="606"/>
      <c r="AJ27" s="594"/>
      <c r="AK27" s="595"/>
      <c r="AL27" s="595"/>
      <c r="AM27" s="595"/>
      <c r="AN27" s="595"/>
      <c r="AO27" s="595"/>
      <c r="AP27" s="595"/>
      <c r="AQ27" s="578"/>
      <c r="AR27" s="579"/>
      <c r="AS27" s="579"/>
      <c r="AT27" s="580"/>
      <c r="AU27" s="581"/>
      <c r="AV27" s="582"/>
      <c r="AW27" s="582"/>
      <c r="AX27" s="582"/>
      <c r="AY27" s="582"/>
      <c r="AZ27" s="582"/>
      <c r="BA27" s="582"/>
      <c r="BB27" s="582"/>
      <c r="BC27" s="582"/>
      <c r="BD27" s="582"/>
      <c r="BE27" s="583"/>
    </row>
    <row r="28" spans="4:64" s="107" customFormat="1" ht="18" customHeight="1">
      <c r="D28" s="584"/>
      <c r="E28" s="585"/>
      <c r="F28" s="586"/>
      <c r="G28" s="587"/>
      <c r="H28" s="585"/>
      <c r="I28" s="586"/>
      <c r="J28" s="104"/>
      <c r="K28" s="602"/>
      <c r="L28" s="602"/>
      <c r="M28" s="602"/>
      <c r="N28" s="602"/>
      <c r="O28" s="602"/>
      <c r="P28" s="602"/>
      <c r="Q28" s="602"/>
      <c r="R28" s="602"/>
      <c r="S28" s="602"/>
      <c r="T28" s="602"/>
      <c r="U28" s="602"/>
      <c r="V28" s="602"/>
      <c r="W28" s="602"/>
      <c r="X28" s="602"/>
      <c r="Y28" s="602"/>
      <c r="Z28" s="602"/>
      <c r="AA28" s="603"/>
      <c r="AB28" s="590"/>
      <c r="AC28" s="591"/>
      <c r="AD28" s="591"/>
      <c r="AE28" s="592"/>
      <c r="AF28" s="604"/>
      <c r="AG28" s="605"/>
      <c r="AH28" s="605"/>
      <c r="AI28" s="606"/>
      <c r="AJ28" s="594"/>
      <c r="AK28" s="595"/>
      <c r="AL28" s="595"/>
      <c r="AM28" s="595"/>
      <c r="AN28" s="595"/>
      <c r="AO28" s="595"/>
      <c r="AP28" s="595"/>
      <c r="AQ28" s="578"/>
      <c r="AR28" s="579"/>
      <c r="AS28" s="579"/>
      <c r="AT28" s="580"/>
      <c r="AU28" s="581"/>
      <c r="AV28" s="582"/>
      <c r="AW28" s="582"/>
      <c r="AX28" s="582"/>
      <c r="AY28" s="582"/>
      <c r="AZ28" s="582"/>
      <c r="BA28" s="582"/>
      <c r="BB28" s="582"/>
      <c r="BC28" s="582"/>
      <c r="BD28" s="582"/>
      <c r="BE28" s="583"/>
    </row>
    <row r="29" spans="4:64" s="107" customFormat="1" ht="18" customHeight="1">
      <c r="D29" s="584"/>
      <c r="E29" s="585"/>
      <c r="F29" s="586"/>
      <c r="G29" s="587"/>
      <c r="H29" s="585"/>
      <c r="I29" s="586"/>
      <c r="J29" s="104"/>
      <c r="K29" s="588"/>
      <c r="L29" s="588"/>
      <c r="M29" s="588"/>
      <c r="N29" s="588"/>
      <c r="O29" s="588"/>
      <c r="P29" s="588"/>
      <c r="Q29" s="588"/>
      <c r="R29" s="588"/>
      <c r="S29" s="588"/>
      <c r="T29" s="588"/>
      <c r="U29" s="588"/>
      <c r="V29" s="588"/>
      <c r="W29" s="588"/>
      <c r="X29" s="588"/>
      <c r="Y29" s="588"/>
      <c r="Z29" s="588"/>
      <c r="AA29" s="589"/>
      <c r="AB29" s="590"/>
      <c r="AC29" s="591"/>
      <c r="AD29" s="591"/>
      <c r="AE29" s="592"/>
      <c r="AF29" s="593"/>
      <c r="AG29" s="593"/>
      <c r="AH29" s="593"/>
      <c r="AI29" s="593"/>
      <c r="AJ29" s="594"/>
      <c r="AK29" s="595"/>
      <c r="AL29" s="595"/>
      <c r="AM29" s="595"/>
      <c r="AN29" s="595"/>
      <c r="AO29" s="595"/>
      <c r="AP29" s="595"/>
      <c r="AQ29" s="596"/>
      <c r="AR29" s="597"/>
      <c r="AS29" s="597"/>
      <c r="AT29" s="598"/>
      <c r="AU29" s="599"/>
      <c r="AV29" s="600"/>
      <c r="AW29" s="600"/>
      <c r="AX29" s="600"/>
      <c r="AY29" s="600"/>
      <c r="AZ29" s="600"/>
      <c r="BA29" s="600"/>
      <c r="BB29" s="600"/>
      <c r="BC29" s="600"/>
      <c r="BD29" s="600"/>
      <c r="BE29" s="601"/>
    </row>
    <row r="30" spans="4:64" s="107" customFormat="1" ht="21" customHeight="1" thickBot="1">
      <c r="D30" s="189"/>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t="s">
        <v>62</v>
      </c>
      <c r="AP30" s="191"/>
      <c r="AQ30" s="192"/>
      <c r="AR30" s="192"/>
      <c r="AS30" s="192"/>
      <c r="AT30" s="193"/>
      <c r="AU30" s="569">
        <f>SUM(AU24:BE29)</f>
        <v>0</v>
      </c>
      <c r="AV30" s="570"/>
      <c r="AW30" s="570"/>
      <c r="AX30" s="570"/>
      <c r="AY30" s="570"/>
      <c r="AZ30" s="570"/>
      <c r="BA30" s="570"/>
      <c r="BB30" s="570"/>
      <c r="BC30" s="570"/>
      <c r="BD30" s="570"/>
      <c r="BE30" s="571"/>
    </row>
    <row r="31" spans="4:64" s="107" customFormat="1" ht="15" customHeight="1" thickBot="1">
      <c r="D31" s="128"/>
      <c r="E31" s="128"/>
      <c r="F31" s="110"/>
      <c r="G31" s="110"/>
      <c r="H31" s="110"/>
      <c r="I31" s="110"/>
      <c r="J31" s="110"/>
      <c r="K31" s="110"/>
      <c r="L31" s="110"/>
      <c r="M31" s="111"/>
      <c r="N31" s="111"/>
      <c r="O31" s="111"/>
      <c r="P31" s="111"/>
      <c r="Q31" s="111"/>
      <c r="R31" s="111"/>
      <c r="S31" s="111"/>
      <c r="T31" s="111"/>
      <c r="U31" s="111"/>
      <c r="V31" s="111"/>
      <c r="W31" s="111"/>
      <c r="X31" s="111"/>
      <c r="Y31" s="112"/>
      <c r="Z31" s="112"/>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row>
    <row r="32" spans="4:64" s="107" customFormat="1" ht="20.25" customHeight="1">
      <c r="D32" s="572" t="s">
        <v>63</v>
      </c>
      <c r="E32" s="573"/>
      <c r="F32" s="573"/>
      <c r="G32" s="573"/>
      <c r="H32" s="573"/>
      <c r="I32" s="573"/>
      <c r="J32" s="573"/>
      <c r="K32" s="194"/>
      <c r="L32" s="574">
        <f>SUMIF($AQ$24:$AT29,"非課税",$AU$24:$BE$29)+SUMIF($AQ$24:$AT29,"不課税",$AU$24:$BE$29)</f>
        <v>0</v>
      </c>
      <c r="M32" s="574"/>
      <c r="N32" s="574"/>
      <c r="O32" s="574"/>
      <c r="P32" s="574"/>
      <c r="Q32" s="574"/>
      <c r="R32" s="574"/>
      <c r="S32" s="574"/>
      <c r="T32" s="574"/>
      <c r="U32" s="575"/>
      <c r="V32" s="576" t="s">
        <v>64</v>
      </c>
      <c r="W32" s="573"/>
      <c r="X32" s="573"/>
      <c r="Y32" s="573"/>
      <c r="Z32" s="573"/>
      <c r="AA32" s="573"/>
      <c r="AB32" s="573"/>
      <c r="AC32" s="194"/>
      <c r="AD32" s="574">
        <f>SUMIF($AQ$24:$AT29,8%,$AU$24:$BE$29)</f>
        <v>0</v>
      </c>
      <c r="AE32" s="574"/>
      <c r="AF32" s="574"/>
      <c r="AG32" s="574"/>
      <c r="AH32" s="574"/>
      <c r="AI32" s="574"/>
      <c r="AJ32" s="574"/>
      <c r="AK32" s="574"/>
      <c r="AL32" s="574"/>
      <c r="AM32" s="575"/>
      <c r="AN32" s="573" t="s">
        <v>65</v>
      </c>
      <c r="AO32" s="573"/>
      <c r="AP32" s="573"/>
      <c r="AQ32" s="573"/>
      <c r="AR32" s="573"/>
      <c r="AS32" s="573"/>
      <c r="AT32" s="573"/>
      <c r="AU32" s="194"/>
      <c r="AV32" s="574">
        <f>SUMIF($AQ$24:$AT29,10%,$AU$24:$BE$29)</f>
        <v>0</v>
      </c>
      <c r="AW32" s="574"/>
      <c r="AX32" s="574"/>
      <c r="AY32" s="574"/>
      <c r="AZ32" s="574"/>
      <c r="BA32" s="574"/>
      <c r="BB32" s="574"/>
      <c r="BC32" s="574"/>
      <c r="BD32" s="574"/>
      <c r="BE32" s="577"/>
      <c r="BL32" s="206" t="s">
        <v>85</v>
      </c>
    </row>
    <row r="33" spans="4:64" s="107" customFormat="1" ht="20.25" customHeight="1">
      <c r="D33" s="563" t="s">
        <v>66</v>
      </c>
      <c r="E33" s="564"/>
      <c r="F33" s="564"/>
      <c r="G33" s="564"/>
      <c r="H33" s="564"/>
      <c r="I33" s="564"/>
      <c r="J33" s="564"/>
      <c r="K33" s="105"/>
      <c r="L33" s="565">
        <v>0</v>
      </c>
      <c r="M33" s="565"/>
      <c r="N33" s="565"/>
      <c r="O33" s="565"/>
      <c r="P33" s="565"/>
      <c r="Q33" s="565"/>
      <c r="R33" s="565"/>
      <c r="S33" s="565"/>
      <c r="T33" s="565"/>
      <c r="U33" s="565"/>
      <c r="V33" s="566" t="s">
        <v>66</v>
      </c>
      <c r="W33" s="564"/>
      <c r="X33" s="564"/>
      <c r="Y33" s="564"/>
      <c r="Z33" s="564"/>
      <c r="AA33" s="564"/>
      <c r="AB33" s="564"/>
      <c r="AC33" s="105"/>
      <c r="AD33" s="565">
        <f>IF($AD$32=0,0,ROUND($AD$32*8%,0))</f>
        <v>0</v>
      </c>
      <c r="AE33" s="565"/>
      <c r="AF33" s="565"/>
      <c r="AG33" s="565"/>
      <c r="AH33" s="565"/>
      <c r="AI33" s="565"/>
      <c r="AJ33" s="565"/>
      <c r="AK33" s="565"/>
      <c r="AL33" s="565"/>
      <c r="AM33" s="567"/>
      <c r="AN33" s="564" t="s">
        <v>66</v>
      </c>
      <c r="AO33" s="564"/>
      <c r="AP33" s="564"/>
      <c r="AQ33" s="564"/>
      <c r="AR33" s="564"/>
      <c r="AS33" s="564"/>
      <c r="AT33" s="564"/>
      <c r="AU33" s="105"/>
      <c r="AV33" s="565">
        <f>IF($AV$32=0,0,ROUND($AV$32*10%,0))</f>
        <v>0</v>
      </c>
      <c r="AW33" s="565"/>
      <c r="AX33" s="565"/>
      <c r="AY33" s="565"/>
      <c r="AZ33" s="565"/>
      <c r="BA33" s="565"/>
      <c r="BB33" s="565"/>
      <c r="BC33" s="565"/>
      <c r="BD33" s="565"/>
      <c r="BE33" s="568"/>
      <c r="BL33" s="207">
        <v>0.1</v>
      </c>
    </row>
    <row r="34" spans="4:64" s="107" customFormat="1" ht="20.25" customHeight="1">
      <c r="D34" s="563" t="s">
        <v>67</v>
      </c>
      <c r="E34" s="564"/>
      <c r="F34" s="564"/>
      <c r="G34" s="564"/>
      <c r="H34" s="564"/>
      <c r="I34" s="564"/>
      <c r="J34" s="564"/>
      <c r="K34" s="105"/>
      <c r="L34" s="565">
        <f>SUM($L$32:$U$33)</f>
        <v>0</v>
      </c>
      <c r="M34" s="565"/>
      <c r="N34" s="565"/>
      <c r="O34" s="565"/>
      <c r="P34" s="565"/>
      <c r="Q34" s="565"/>
      <c r="R34" s="565"/>
      <c r="S34" s="565"/>
      <c r="T34" s="565"/>
      <c r="U34" s="565"/>
      <c r="V34" s="566" t="s">
        <v>67</v>
      </c>
      <c r="W34" s="564"/>
      <c r="X34" s="564"/>
      <c r="Y34" s="564"/>
      <c r="Z34" s="564"/>
      <c r="AA34" s="564"/>
      <c r="AB34" s="564"/>
      <c r="AC34" s="105"/>
      <c r="AD34" s="565">
        <f>SUM($AD$32:$AM$33)</f>
        <v>0</v>
      </c>
      <c r="AE34" s="565"/>
      <c r="AF34" s="565"/>
      <c r="AG34" s="565"/>
      <c r="AH34" s="565"/>
      <c r="AI34" s="565"/>
      <c r="AJ34" s="565"/>
      <c r="AK34" s="565"/>
      <c r="AL34" s="565"/>
      <c r="AM34" s="567"/>
      <c r="AN34" s="564" t="s">
        <v>67</v>
      </c>
      <c r="AO34" s="564"/>
      <c r="AP34" s="564"/>
      <c r="AQ34" s="564"/>
      <c r="AR34" s="564"/>
      <c r="AS34" s="564"/>
      <c r="AT34" s="564"/>
      <c r="AU34" s="105"/>
      <c r="AV34" s="565">
        <f>SUM($AV$32:$BE$33)</f>
        <v>0</v>
      </c>
      <c r="AW34" s="565"/>
      <c r="AX34" s="565"/>
      <c r="AY34" s="565"/>
      <c r="AZ34" s="565"/>
      <c r="BA34" s="565"/>
      <c r="BB34" s="565"/>
      <c r="BC34" s="565"/>
      <c r="BD34" s="565"/>
      <c r="BE34" s="568"/>
      <c r="BL34" s="207" t="s">
        <v>61</v>
      </c>
    </row>
    <row r="35" spans="4:64" s="107" customFormat="1" ht="27" customHeight="1">
      <c r="D35" s="545" t="s">
        <v>87</v>
      </c>
      <c r="E35" s="546"/>
      <c r="F35" s="547"/>
      <c r="G35" s="548"/>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c r="AT35" s="549"/>
      <c r="AU35" s="549"/>
      <c r="AV35" s="549"/>
      <c r="AW35" s="549"/>
      <c r="AX35" s="549"/>
      <c r="AY35" s="549"/>
      <c r="AZ35" s="549"/>
      <c r="BA35" s="549"/>
      <c r="BB35" s="549"/>
      <c r="BC35" s="549"/>
      <c r="BD35" s="549"/>
      <c r="BE35" s="550"/>
      <c r="BF35" s="138"/>
      <c r="BL35" s="207">
        <v>0.08</v>
      </c>
    </row>
    <row r="36" spans="4:64" s="107" customFormat="1" ht="27" customHeight="1" thickBot="1">
      <c r="D36" s="554" t="s">
        <v>88</v>
      </c>
      <c r="E36" s="555"/>
      <c r="F36" s="556"/>
      <c r="G36" s="551"/>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552"/>
      <c r="BA36" s="552"/>
      <c r="BB36" s="552"/>
      <c r="BC36" s="552"/>
      <c r="BD36" s="552"/>
      <c r="BE36" s="553"/>
      <c r="BF36" s="138"/>
      <c r="BL36" s="207" t="s">
        <v>86</v>
      </c>
    </row>
    <row r="37" spans="4:64" s="107" customFormat="1" ht="15" customHeight="1" thickBot="1">
      <c r="D37" s="557"/>
      <c r="E37" s="557"/>
      <c r="F37" s="557"/>
      <c r="G37" s="557"/>
      <c r="H37" s="557"/>
      <c r="I37" s="557"/>
      <c r="J37" s="557"/>
      <c r="K37" s="557"/>
      <c r="L37" s="557"/>
      <c r="M37" s="557"/>
      <c r="N37" s="557"/>
      <c r="O37" s="557"/>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row>
    <row r="38" spans="4:64" s="107" customFormat="1" ht="20.25" customHeight="1">
      <c r="D38" s="195" t="s">
        <v>68</v>
      </c>
      <c r="E38" s="196"/>
      <c r="F38" s="196"/>
      <c r="G38" s="196"/>
      <c r="H38" s="196"/>
      <c r="I38" s="196"/>
      <c r="J38" s="196"/>
      <c r="K38" s="196"/>
      <c r="L38" s="196"/>
      <c r="M38" s="197"/>
      <c r="N38" s="198"/>
      <c r="O38" s="196"/>
      <c r="P38" s="198" t="s">
        <v>69</v>
      </c>
      <c r="Q38" s="196"/>
      <c r="R38" s="196"/>
      <c r="S38" s="196"/>
      <c r="T38" s="196"/>
      <c r="U38" s="196"/>
      <c r="V38" s="196"/>
      <c r="W38" s="196"/>
      <c r="X38" s="196"/>
      <c r="Y38" s="196"/>
      <c r="Z38" s="196"/>
      <c r="AA38" s="196"/>
      <c r="AB38" s="196"/>
      <c r="AC38" s="196"/>
      <c r="AD38" s="196"/>
      <c r="AE38" s="196"/>
      <c r="AF38" s="196"/>
      <c r="AG38" s="197"/>
      <c r="AH38" s="558" t="s">
        <v>70</v>
      </c>
      <c r="AI38" s="559"/>
      <c r="AJ38" s="559"/>
      <c r="AK38" s="559"/>
      <c r="AL38" s="559"/>
      <c r="AM38" s="559"/>
      <c r="AN38" s="559"/>
      <c r="AO38" s="560"/>
      <c r="AP38" s="561"/>
      <c r="AQ38" s="561"/>
      <c r="AR38" s="561"/>
      <c r="AS38" s="561"/>
      <c r="AT38" s="561"/>
      <c r="AU38" s="561"/>
      <c r="AV38" s="561"/>
      <c r="AW38" s="561"/>
      <c r="AX38" s="561"/>
      <c r="AY38" s="561"/>
      <c r="AZ38" s="561"/>
      <c r="BA38" s="561"/>
      <c r="BB38" s="561"/>
      <c r="BC38" s="561"/>
      <c r="BD38" s="561"/>
      <c r="BE38" s="562"/>
    </row>
    <row r="39" spans="4:64" s="107" customFormat="1" ht="20.25" customHeight="1">
      <c r="D39" s="542"/>
      <c r="E39" s="543"/>
      <c r="F39" s="543"/>
      <c r="G39" s="543"/>
      <c r="H39" s="543"/>
      <c r="I39" s="543"/>
      <c r="J39" s="543"/>
      <c r="K39" s="543"/>
      <c r="L39" s="543"/>
      <c r="M39" s="543"/>
      <c r="N39" s="543"/>
      <c r="O39" s="544"/>
      <c r="P39" s="532"/>
      <c r="Q39" s="533"/>
      <c r="R39" s="534"/>
      <c r="S39" s="535"/>
      <c r="T39" s="533"/>
      <c r="U39" s="533"/>
      <c r="V39" s="532"/>
      <c r="W39" s="535"/>
      <c r="X39" s="533"/>
      <c r="Y39" s="533"/>
      <c r="Z39" s="534"/>
      <c r="AA39" s="536"/>
      <c r="AB39" s="532"/>
      <c r="AC39" s="533"/>
      <c r="AD39" s="534"/>
      <c r="AE39" s="535"/>
      <c r="AF39" s="533"/>
      <c r="AG39" s="536"/>
      <c r="AH39" s="537" t="s">
        <v>71</v>
      </c>
      <c r="AI39" s="538"/>
      <c r="AJ39" s="538"/>
      <c r="AK39" s="538"/>
      <c r="AL39" s="538"/>
      <c r="AM39" s="538"/>
      <c r="AN39" s="538"/>
      <c r="AO39" s="539"/>
      <c r="AP39" s="540"/>
      <c r="AQ39" s="540"/>
      <c r="AR39" s="540"/>
      <c r="AS39" s="540"/>
      <c r="AT39" s="540"/>
      <c r="AU39" s="540"/>
      <c r="AV39" s="540"/>
      <c r="AW39" s="540"/>
      <c r="AX39" s="540"/>
      <c r="AY39" s="540"/>
      <c r="AZ39" s="540"/>
      <c r="BA39" s="540"/>
      <c r="BB39" s="540"/>
      <c r="BC39" s="540"/>
      <c r="BD39" s="540"/>
      <c r="BE39" s="541"/>
    </row>
    <row r="40" spans="4:64" s="107" customFormat="1" ht="20.25" customHeight="1">
      <c r="D40" s="515"/>
      <c r="E40" s="516"/>
      <c r="F40" s="516"/>
      <c r="G40" s="516"/>
      <c r="H40" s="516"/>
      <c r="I40" s="516"/>
      <c r="J40" s="516"/>
      <c r="K40" s="516"/>
      <c r="L40" s="516"/>
      <c r="M40" s="516"/>
      <c r="N40" s="516"/>
      <c r="O40" s="517"/>
      <c r="P40" s="518"/>
      <c r="Q40" s="514"/>
      <c r="R40" s="512"/>
      <c r="S40" s="519"/>
      <c r="T40" s="514"/>
      <c r="U40" s="514"/>
      <c r="V40" s="518"/>
      <c r="W40" s="519"/>
      <c r="X40" s="514"/>
      <c r="Y40" s="514"/>
      <c r="Z40" s="512"/>
      <c r="AA40" s="513"/>
      <c r="AB40" s="518"/>
      <c r="AC40" s="514"/>
      <c r="AD40" s="512"/>
      <c r="AE40" s="519"/>
      <c r="AF40" s="514"/>
      <c r="AG40" s="513"/>
      <c r="AH40" s="520" t="s">
        <v>72</v>
      </c>
      <c r="AI40" s="521"/>
      <c r="AJ40" s="521"/>
      <c r="AK40" s="521"/>
      <c r="AL40" s="521"/>
      <c r="AM40" s="521"/>
      <c r="AN40" s="522"/>
      <c r="AO40" s="139" t="s">
        <v>73</v>
      </c>
      <c r="AP40" s="140"/>
      <c r="AQ40" s="140"/>
      <c r="AR40" s="141"/>
      <c r="AS40" s="139" t="s">
        <v>74</v>
      </c>
      <c r="AT40" s="140"/>
      <c r="AU40" s="140"/>
      <c r="AV40" s="141"/>
      <c r="AW40" s="139" t="s">
        <v>75</v>
      </c>
      <c r="AX40" s="140"/>
      <c r="AY40" s="140"/>
      <c r="AZ40" s="141"/>
      <c r="BA40" s="140" t="s">
        <v>76</v>
      </c>
      <c r="BB40" s="140"/>
      <c r="BC40" s="140"/>
      <c r="BD40" s="140"/>
      <c r="BE40" s="199"/>
    </row>
    <row r="41" spans="4:64" s="107" customFormat="1" ht="20.25" customHeight="1">
      <c r="D41" s="515"/>
      <c r="E41" s="516"/>
      <c r="F41" s="516"/>
      <c r="G41" s="516"/>
      <c r="H41" s="516"/>
      <c r="I41" s="516"/>
      <c r="J41" s="516"/>
      <c r="K41" s="516"/>
      <c r="L41" s="516"/>
      <c r="M41" s="516"/>
      <c r="N41" s="516"/>
      <c r="O41" s="517"/>
      <c r="P41" s="518"/>
      <c r="Q41" s="514"/>
      <c r="R41" s="512"/>
      <c r="S41" s="519"/>
      <c r="T41" s="514"/>
      <c r="U41" s="514"/>
      <c r="V41" s="518"/>
      <c r="W41" s="519"/>
      <c r="X41" s="514"/>
      <c r="Y41" s="514"/>
      <c r="Z41" s="512"/>
      <c r="AA41" s="513"/>
      <c r="AB41" s="518"/>
      <c r="AC41" s="514"/>
      <c r="AD41" s="512"/>
      <c r="AE41" s="519"/>
      <c r="AF41" s="514"/>
      <c r="AG41" s="513"/>
      <c r="AH41" s="142"/>
      <c r="AI41" s="143"/>
      <c r="AJ41" s="523"/>
      <c r="AK41" s="524"/>
      <c r="AL41" s="524"/>
      <c r="AM41" s="524"/>
      <c r="AN41" s="524"/>
      <c r="AO41" s="524"/>
      <c r="AP41" s="524"/>
      <c r="AQ41" s="524"/>
      <c r="AR41" s="524"/>
      <c r="AS41" s="524"/>
      <c r="AT41" s="524"/>
      <c r="AU41" s="524"/>
      <c r="AV41" s="524"/>
      <c r="AW41" s="524"/>
      <c r="AX41" s="524"/>
      <c r="AY41" s="524"/>
      <c r="AZ41" s="524"/>
      <c r="BA41" s="524"/>
      <c r="BB41" s="524"/>
      <c r="BC41" s="524"/>
      <c r="BD41" s="524"/>
      <c r="BE41" s="525"/>
    </row>
    <row r="42" spans="4:64" s="107" customFormat="1" ht="20.25" customHeight="1">
      <c r="D42" s="515"/>
      <c r="E42" s="516"/>
      <c r="F42" s="516"/>
      <c r="G42" s="516"/>
      <c r="H42" s="516"/>
      <c r="I42" s="516"/>
      <c r="J42" s="516"/>
      <c r="K42" s="516"/>
      <c r="L42" s="516"/>
      <c r="M42" s="516"/>
      <c r="N42" s="516"/>
      <c r="O42" s="517"/>
      <c r="P42" s="518"/>
      <c r="Q42" s="514"/>
      <c r="R42" s="512"/>
      <c r="S42" s="519"/>
      <c r="T42" s="514"/>
      <c r="U42" s="514"/>
      <c r="V42" s="518"/>
      <c r="W42" s="519"/>
      <c r="X42" s="514"/>
      <c r="Y42" s="514"/>
      <c r="Z42" s="512"/>
      <c r="AA42" s="513"/>
      <c r="AB42" s="518"/>
      <c r="AC42" s="514"/>
      <c r="AD42" s="512"/>
      <c r="AE42" s="519"/>
      <c r="AF42" s="514"/>
      <c r="AG42" s="513"/>
      <c r="AH42" s="144" t="s">
        <v>77</v>
      </c>
      <c r="AI42" s="145"/>
      <c r="AJ42" s="526"/>
      <c r="AK42" s="527"/>
      <c r="AL42" s="527"/>
      <c r="AM42" s="527"/>
      <c r="AN42" s="527"/>
      <c r="AO42" s="527"/>
      <c r="AP42" s="527"/>
      <c r="AQ42" s="527"/>
      <c r="AR42" s="527"/>
      <c r="AS42" s="527"/>
      <c r="AT42" s="527"/>
      <c r="AU42" s="527"/>
      <c r="AV42" s="527"/>
      <c r="AW42" s="527"/>
      <c r="AX42" s="527"/>
      <c r="AY42" s="527"/>
      <c r="AZ42" s="527"/>
      <c r="BA42" s="527"/>
      <c r="BB42" s="527"/>
      <c r="BC42" s="527"/>
      <c r="BD42" s="527"/>
      <c r="BE42" s="528"/>
    </row>
    <row r="43" spans="4:64" s="107" customFormat="1" ht="20.25" customHeight="1">
      <c r="D43" s="515"/>
      <c r="E43" s="516"/>
      <c r="F43" s="516"/>
      <c r="G43" s="516"/>
      <c r="H43" s="516"/>
      <c r="I43" s="516"/>
      <c r="J43" s="516"/>
      <c r="K43" s="516"/>
      <c r="L43" s="516"/>
      <c r="M43" s="516"/>
      <c r="N43" s="516"/>
      <c r="O43" s="517"/>
      <c r="P43" s="506"/>
      <c r="Q43" s="507"/>
      <c r="R43" s="508"/>
      <c r="S43" s="509"/>
      <c r="T43" s="507"/>
      <c r="U43" s="507"/>
      <c r="V43" s="506"/>
      <c r="W43" s="509"/>
      <c r="X43" s="507"/>
      <c r="Y43" s="507"/>
      <c r="Z43" s="512"/>
      <c r="AA43" s="513"/>
      <c r="AB43" s="506"/>
      <c r="AC43" s="507"/>
      <c r="AD43" s="508"/>
      <c r="AE43" s="509"/>
      <c r="AF43" s="507"/>
      <c r="AG43" s="510"/>
      <c r="AH43" s="146" t="s">
        <v>78</v>
      </c>
      <c r="AI43" s="147"/>
      <c r="AJ43" s="526"/>
      <c r="AK43" s="527"/>
      <c r="AL43" s="527"/>
      <c r="AM43" s="527"/>
      <c r="AN43" s="527"/>
      <c r="AO43" s="527"/>
      <c r="AP43" s="527"/>
      <c r="AQ43" s="527"/>
      <c r="AR43" s="527"/>
      <c r="AS43" s="527"/>
      <c r="AT43" s="527"/>
      <c r="AU43" s="527"/>
      <c r="AV43" s="527"/>
      <c r="AW43" s="527"/>
      <c r="AX43" s="527"/>
      <c r="AY43" s="527"/>
      <c r="AZ43" s="527"/>
      <c r="BA43" s="527"/>
      <c r="BB43" s="527"/>
      <c r="BC43" s="527"/>
      <c r="BD43" s="527"/>
      <c r="BE43" s="528"/>
    </row>
    <row r="44" spans="4:64" s="107" customFormat="1" ht="20.25" customHeight="1" thickBot="1">
      <c r="D44" s="200"/>
      <c r="E44" s="201"/>
      <c r="F44" s="511" t="s">
        <v>79</v>
      </c>
      <c r="G44" s="511"/>
      <c r="H44" s="511"/>
      <c r="I44" s="511"/>
      <c r="J44" s="511"/>
      <c r="K44" s="511"/>
      <c r="L44" s="511"/>
      <c r="M44" s="511"/>
      <c r="N44" s="502"/>
      <c r="O44" s="505"/>
      <c r="P44" s="501"/>
      <c r="Q44" s="502"/>
      <c r="R44" s="503"/>
      <c r="S44" s="504"/>
      <c r="T44" s="502"/>
      <c r="U44" s="502"/>
      <c r="V44" s="501"/>
      <c r="W44" s="502"/>
      <c r="X44" s="503"/>
      <c r="Y44" s="502"/>
      <c r="Z44" s="202"/>
      <c r="AA44" s="203"/>
      <c r="AB44" s="501"/>
      <c r="AC44" s="502"/>
      <c r="AD44" s="503"/>
      <c r="AE44" s="504"/>
      <c r="AF44" s="502"/>
      <c r="AG44" s="505"/>
      <c r="AH44" s="204"/>
      <c r="AI44" s="205"/>
      <c r="AJ44" s="529"/>
      <c r="AK44" s="530"/>
      <c r="AL44" s="530"/>
      <c r="AM44" s="530"/>
      <c r="AN44" s="530"/>
      <c r="AO44" s="530"/>
      <c r="AP44" s="530"/>
      <c r="AQ44" s="530"/>
      <c r="AR44" s="530"/>
      <c r="AS44" s="530"/>
      <c r="AT44" s="530"/>
      <c r="AU44" s="530"/>
      <c r="AV44" s="530"/>
      <c r="AW44" s="530"/>
      <c r="AX44" s="530"/>
      <c r="AY44" s="530"/>
      <c r="AZ44" s="530"/>
      <c r="BA44" s="530"/>
      <c r="BB44" s="530"/>
      <c r="BC44" s="530"/>
      <c r="BD44" s="530"/>
      <c r="BE44" s="531"/>
    </row>
    <row r="45" spans="4:64" s="107" customFormat="1" ht="11.25" customHeight="1">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row>
    <row r="46" spans="4:64" s="107" customFormat="1" ht="21" customHeight="1">
      <c r="D46" s="498" t="s">
        <v>80</v>
      </c>
      <c r="E46" s="499"/>
      <c r="F46" s="499"/>
      <c r="G46" s="499"/>
      <c r="H46" s="499"/>
      <c r="I46" s="499"/>
      <c r="J46" s="499"/>
      <c r="K46" s="499"/>
      <c r="L46" s="499"/>
      <c r="M46" s="499"/>
      <c r="N46" s="499"/>
      <c r="O46" s="499"/>
      <c r="P46" s="499"/>
      <c r="Q46" s="499"/>
      <c r="R46" s="499"/>
      <c r="S46" s="499"/>
      <c r="T46" s="499"/>
      <c r="U46" s="499"/>
      <c r="V46" s="499"/>
      <c r="W46" s="499"/>
      <c r="X46" s="500"/>
      <c r="Y46" s="148"/>
      <c r="Z46" s="498" t="s">
        <v>81</v>
      </c>
      <c r="AA46" s="499"/>
      <c r="AB46" s="499"/>
      <c r="AC46" s="499"/>
      <c r="AD46" s="499"/>
      <c r="AE46" s="499"/>
      <c r="AF46" s="500"/>
      <c r="AG46" s="498" t="s">
        <v>82</v>
      </c>
      <c r="AH46" s="499"/>
      <c r="AI46" s="499"/>
      <c r="AJ46" s="499"/>
      <c r="AK46" s="499"/>
      <c r="AL46" s="499"/>
      <c r="AM46" s="499"/>
      <c r="AN46" s="499"/>
      <c r="AO46" s="499"/>
      <c r="AP46" s="499"/>
      <c r="AQ46" s="499"/>
      <c r="AR46" s="499"/>
      <c r="AS46" s="499"/>
      <c r="AT46" s="499"/>
      <c r="AU46" s="499"/>
      <c r="AV46" s="499"/>
      <c r="AW46" s="499"/>
      <c r="AX46" s="500"/>
      <c r="AY46" s="498" t="s">
        <v>83</v>
      </c>
      <c r="AZ46" s="499"/>
      <c r="BA46" s="499"/>
      <c r="BB46" s="499"/>
      <c r="BC46" s="499"/>
      <c r="BD46" s="499"/>
      <c r="BE46" s="500"/>
    </row>
    <row r="47" spans="4:64" s="107" customFormat="1" ht="21" customHeight="1">
      <c r="D47" s="149"/>
      <c r="E47" s="110"/>
      <c r="F47" s="110"/>
      <c r="G47" s="110"/>
      <c r="H47" s="110"/>
      <c r="I47" s="150"/>
      <c r="J47" s="151"/>
      <c r="K47" s="152"/>
      <c r="L47" s="153"/>
      <c r="M47" s="153"/>
      <c r="N47" s="153"/>
      <c r="O47" s="153"/>
      <c r="P47" s="153"/>
      <c r="Q47" s="153"/>
      <c r="R47" s="152"/>
      <c r="S47" s="153"/>
      <c r="T47" s="153"/>
      <c r="U47" s="153"/>
      <c r="V47" s="153"/>
      <c r="W47" s="153"/>
      <c r="X47" s="154"/>
      <c r="Y47" s="155"/>
      <c r="Z47" s="149"/>
      <c r="AA47" s="110"/>
      <c r="AB47" s="110"/>
      <c r="AC47" s="110"/>
      <c r="AD47" s="110"/>
      <c r="AE47" s="110"/>
      <c r="AF47" s="156"/>
      <c r="AG47" s="110"/>
      <c r="AH47" s="110"/>
      <c r="AI47" s="110"/>
      <c r="AJ47" s="110"/>
      <c r="AK47" s="110"/>
      <c r="AL47" s="157"/>
      <c r="AM47" s="158"/>
      <c r="AN47" s="110"/>
      <c r="AO47" s="110"/>
      <c r="AP47" s="110"/>
      <c r="AQ47" s="110"/>
      <c r="AR47" s="157"/>
      <c r="AS47" s="110"/>
      <c r="AT47" s="110"/>
      <c r="AU47" s="110"/>
      <c r="AV47" s="110"/>
      <c r="AW47" s="110"/>
      <c r="AX47" s="156"/>
      <c r="AY47" s="110"/>
      <c r="AZ47" s="110"/>
      <c r="BA47" s="110"/>
      <c r="BB47" s="110"/>
      <c r="BC47" s="110"/>
      <c r="BD47" s="110"/>
      <c r="BE47" s="156"/>
    </row>
    <row r="48" spans="4:64" s="107" customFormat="1" ht="21" customHeight="1">
      <c r="D48" s="149"/>
      <c r="E48" s="110"/>
      <c r="F48" s="110"/>
      <c r="G48" s="110"/>
      <c r="H48" s="110"/>
      <c r="I48" s="150"/>
      <c r="J48" s="151"/>
      <c r="K48" s="152"/>
      <c r="L48" s="153"/>
      <c r="M48" s="153"/>
      <c r="N48" s="153"/>
      <c r="O48" s="153"/>
      <c r="P48" s="153"/>
      <c r="Q48" s="153"/>
      <c r="R48" s="152"/>
      <c r="S48" s="153"/>
      <c r="T48" s="153"/>
      <c r="U48" s="153"/>
      <c r="V48" s="153"/>
      <c r="W48" s="153"/>
      <c r="X48" s="154"/>
      <c r="Y48" s="155"/>
      <c r="Z48" s="149"/>
      <c r="AA48" s="110"/>
      <c r="AB48" s="110"/>
      <c r="AC48" s="110"/>
      <c r="AD48" s="110"/>
      <c r="AE48" s="110"/>
      <c r="AF48" s="156"/>
      <c r="AG48" s="110"/>
      <c r="AH48" s="110"/>
      <c r="AI48" s="110"/>
      <c r="AJ48" s="110"/>
      <c r="AK48" s="110"/>
      <c r="AL48" s="157"/>
      <c r="AM48" s="158"/>
      <c r="AN48" s="110"/>
      <c r="AO48" s="110"/>
      <c r="AP48" s="110"/>
      <c r="AQ48" s="110"/>
      <c r="AR48" s="157"/>
      <c r="AS48" s="110"/>
      <c r="AT48" s="110"/>
      <c r="AU48" s="110"/>
      <c r="AV48" s="110"/>
      <c r="AW48" s="110"/>
      <c r="AX48" s="156"/>
      <c r="AY48" s="110"/>
      <c r="AZ48" s="110"/>
      <c r="BA48" s="110"/>
      <c r="BB48" s="110"/>
      <c r="BC48" s="110"/>
      <c r="BD48" s="110"/>
      <c r="BE48" s="156"/>
    </row>
    <row r="49" spans="4:57" s="107" customFormat="1" ht="21" customHeight="1">
      <c r="D49" s="159"/>
      <c r="E49" s="130"/>
      <c r="F49" s="130"/>
      <c r="G49" s="130"/>
      <c r="H49" s="130"/>
      <c r="I49" s="160"/>
      <c r="J49" s="161"/>
      <c r="K49" s="162"/>
      <c r="L49" s="163"/>
      <c r="M49" s="163"/>
      <c r="N49" s="163"/>
      <c r="O49" s="163"/>
      <c r="P49" s="163"/>
      <c r="Q49" s="163"/>
      <c r="R49" s="162"/>
      <c r="S49" s="163"/>
      <c r="T49" s="163"/>
      <c r="U49" s="163"/>
      <c r="V49" s="163"/>
      <c r="W49" s="163"/>
      <c r="X49" s="164"/>
      <c r="Y49" s="155"/>
      <c r="Z49" s="159"/>
      <c r="AA49" s="130"/>
      <c r="AB49" s="130"/>
      <c r="AC49" s="130"/>
      <c r="AD49" s="130"/>
      <c r="AE49" s="130"/>
      <c r="AF49" s="165"/>
      <c r="AG49" s="130"/>
      <c r="AH49" s="130"/>
      <c r="AI49" s="130"/>
      <c r="AJ49" s="130"/>
      <c r="AK49" s="130"/>
      <c r="AL49" s="166"/>
      <c r="AM49" s="167"/>
      <c r="AN49" s="130"/>
      <c r="AO49" s="130"/>
      <c r="AP49" s="130"/>
      <c r="AQ49" s="130"/>
      <c r="AR49" s="166"/>
      <c r="AS49" s="130"/>
      <c r="AT49" s="130"/>
      <c r="AU49" s="130"/>
      <c r="AV49" s="130"/>
      <c r="AW49" s="130"/>
      <c r="AX49" s="165"/>
      <c r="AY49" s="130"/>
      <c r="AZ49" s="130"/>
      <c r="BA49" s="130"/>
      <c r="BB49" s="130"/>
      <c r="BC49" s="130"/>
      <c r="BD49" s="130"/>
      <c r="BE49" s="165"/>
    </row>
    <row r="50" spans="4:57" s="107" customFormat="1"/>
    <row r="51" spans="4:57" s="107" customFormat="1"/>
    <row r="52" spans="4:57" s="107" customFormat="1"/>
    <row r="53" spans="4:57" s="107" customFormat="1"/>
    <row r="54" spans="4:57" s="107" customFormat="1"/>
    <row r="55" spans="4:57" s="107" customFormat="1"/>
    <row r="56" spans="4:57" s="107" customFormat="1"/>
    <row r="57" spans="4:57" s="107" customFormat="1"/>
    <row r="58" spans="4:57" s="107" customFormat="1"/>
    <row r="59" spans="4:57" s="107" customFormat="1"/>
  </sheetData>
  <sheetProtection insertHyperlinks="0" autoFilter="0" pivotTables="0"/>
  <dataConsolidate/>
  <mergeCells count="264">
    <mergeCell ref="AN2:AQ2"/>
    <mergeCell ref="AR2:AS2"/>
    <mergeCell ref="AT2:AV2"/>
    <mergeCell ref="AW2:AX2"/>
    <mergeCell ref="AY2:BA2"/>
    <mergeCell ref="BB2:BC2"/>
    <mergeCell ref="AC5:AD5"/>
    <mergeCell ref="AE5:AK5"/>
    <mergeCell ref="D7:I9"/>
    <mergeCell ref="J7:Z9"/>
    <mergeCell ref="AI7:BC7"/>
    <mergeCell ref="AC8:AG8"/>
    <mergeCell ref="AI8:BA8"/>
    <mergeCell ref="BB8:BC8"/>
    <mergeCell ref="AC9:AG9"/>
    <mergeCell ref="AI9:BB9"/>
    <mergeCell ref="AP3:BC3"/>
    <mergeCell ref="D5:W5"/>
    <mergeCell ref="X5:Z5"/>
    <mergeCell ref="D6:W6"/>
    <mergeCell ref="AC6:AG6"/>
    <mergeCell ref="AI6:BC6"/>
    <mergeCell ref="H15:U16"/>
    <mergeCell ref="AK16:AL16"/>
    <mergeCell ref="AM16:AN16"/>
    <mergeCell ref="AO16:AP16"/>
    <mergeCell ref="AQ16:AR16"/>
    <mergeCell ref="BA10:BC10"/>
    <mergeCell ref="AC11:AG11"/>
    <mergeCell ref="AI11:AO11"/>
    <mergeCell ref="AP11:AT11"/>
    <mergeCell ref="AV11:BC11"/>
    <mergeCell ref="M12:X13"/>
    <mergeCell ref="AC12:AG12"/>
    <mergeCell ref="AH12:AK12"/>
    <mergeCell ref="AL12:AO12"/>
    <mergeCell ref="AV12:BC12"/>
    <mergeCell ref="D10:J10"/>
    <mergeCell ref="K10:Z10"/>
    <mergeCell ref="AC10:AG10"/>
    <mergeCell ref="AI10:AO10"/>
    <mergeCell ref="AP10:AR10"/>
    <mergeCell ref="AT10:AZ10"/>
    <mergeCell ref="AS16:AT16"/>
    <mergeCell ref="AU16:AV16"/>
    <mergeCell ref="AW16:AX16"/>
    <mergeCell ref="BA16:BB16"/>
    <mergeCell ref="BC16:BD16"/>
    <mergeCell ref="Y13:Z13"/>
    <mergeCell ref="AC13:AG13"/>
    <mergeCell ref="AI13:BC13"/>
    <mergeCell ref="AC14:AG14"/>
    <mergeCell ref="AI14:BC14"/>
    <mergeCell ref="AY17:AZ17"/>
    <mergeCell ref="BA17:BB17"/>
    <mergeCell ref="BC17:BD17"/>
    <mergeCell ref="AM17:AN17"/>
    <mergeCell ref="AO17:AP17"/>
    <mergeCell ref="AQ17:AR17"/>
    <mergeCell ref="AS17:AT17"/>
    <mergeCell ref="AU17:AV17"/>
    <mergeCell ref="AW17:AX17"/>
    <mergeCell ref="AK17:AL17"/>
    <mergeCell ref="AY16:AZ16"/>
    <mergeCell ref="AY18:AZ18"/>
    <mergeCell ref="BA18:BB18"/>
    <mergeCell ref="BC18:BD18"/>
    <mergeCell ref="D21:I21"/>
    <mergeCell ref="J21:M21"/>
    <mergeCell ref="Q21:X21"/>
    <mergeCell ref="Y21:AB21"/>
    <mergeCell ref="AC21:AD21"/>
    <mergeCell ref="AE21:AF21"/>
    <mergeCell ref="AG21:AH21"/>
    <mergeCell ref="D17:W19"/>
    <mergeCell ref="AC17:AD17"/>
    <mergeCell ref="AE17:AF17"/>
    <mergeCell ref="AG17:AH17"/>
    <mergeCell ref="AI17:AJ17"/>
    <mergeCell ref="AW21:AX21"/>
    <mergeCell ref="AY21:AZ21"/>
    <mergeCell ref="BA21:BB21"/>
    <mergeCell ref="AK18:AL18"/>
    <mergeCell ref="AM18:AN18"/>
    <mergeCell ref="AO18:AP18"/>
    <mergeCell ref="AQ18:AR18"/>
    <mergeCell ref="AS18:AT18"/>
    <mergeCell ref="AU18:AV18"/>
    <mergeCell ref="AW18:AX18"/>
    <mergeCell ref="D23:F23"/>
    <mergeCell ref="G23:I23"/>
    <mergeCell ref="AQ23:AT23"/>
    <mergeCell ref="AI21:AJ21"/>
    <mergeCell ref="AK21:AL21"/>
    <mergeCell ref="AM21:AN21"/>
    <mergeCell ref="AO21:AR21"/>
    <mergeCell ref="AS21:AT21"/>
    <mergeCell ref="AU21:AV21"/>
    <mergeCell ref="AQ24:AT24"/>
    <mergeCell ref="AU24:BE24"/>
    <mergeCell ref="D25:F25"/>
    <mergeCell ref="G25:I25"/>
    <mergeCell ref="K25:AA25"/>
    <mergeCell ref="AB25:AE25"/>
    <mergeCell ref="AF25:AI25"/>
    <mergeCell ref="AJ25:AP25"/>
    <mergeCell ref="AQ25:AT25"/>
    <mergeCell ref="AU25:BE25"/>
    <mergeCell ref="D24:F24"/>
    <mergeCell ref="G24:I24"/>
    <mergeCell ref="K24:AA24"/>
    <mergeCell ref="AB24:AE24"/>
    <mergeCell ref="AF24:AI24"/>
    <mergeCell ref="AJ24:AP24"/>
    <mergeCell ref="AQ26:AT26"/>
    <mergeCell ref="AU26:BE26"/>
    <mergeCell ref="D27:F27"/>
    <mergeCell ref="G27:I27"/>
    <mergeCell ref="K27:AA27"/>
    <mergeCell ref="AB27:AE27"/>
    <mergeCell ref="AF27:AI27"/>
    <mergeCell ref="AJ27:AP27"/>
    <mergeCell ref="AQ27:AT27"/>
    <mergeCell ref="AU27:BE27"/>
    <mergeCell ref="D26:F26"/>
    <mergeCell ref="G26:I26"/>
    <mergeCell ref="K26:AA26"/>
    <mergeCell ref="AB26:AE26"/>
    <mergeCell ref="AF26:AI26"/>
    <mergeCell ref="AJ26:AP26"/>
    <mergeCell ref="AQ28:AT28"/>
    <mergeCell ref="AU28:BE28"/>
    <mergeCell ref="D29:F29"/>
    <mergeCell ref="G29:I29"/>
    <mergeCell ref="K29:AA29"/>
    <mergeCell ref="AB29:AE29"/>
    <mergeCell ref="AF29:AI29"/>
    <mergeCell ref="AJ29:AP29"/>
    <mergeCell ref="AQ29:AT29"/>
    <mergeCell ref="AU29:BE29"/>
    <mergeCell ref="D28:F28"/>
    <mergeCell ref="G28:I28"/>
    <mergeCell ref="K28:AA28"/>
    <mergeCell ref="AB28:AE28"/>
    <mergeCell ref="AF28:AI28"/>
    <mergeCell ref="AJ28:AP28"/>
    <mergeCell ref="D33:J33"/>
    <mergeCell ref="L33:U33"/>
    <mergeCell ref="V33:AB33"/>
    <mergeCell ref="AD33:AM33"/>
    <mergeCell ref="AN33:AT33"/>
    <mergeCell ref="AV33:BE33"/>
    <mergeCell ref="AU30:BE30"/>
    <mergeCell ref="D32:J32"/>
    <mergeCell ref="L32:U32"/>
    <mergeCell ref="V32:AB32"/>
    <mergeCell ref="AD32:AM32"/>
    <mergeCell ref="AN32:AT32"/>
    <mergeCell ref="AV32:BE32"/>
    <mergeCell ref="D35:F35"/>
    <mergeCell ref="G35:BE36"/>
    <mergeCell ref="D36:F36"/>
    <mergeCell ref="D37:O37"/>
    <mergeCell ref="AH38:AN38"/>
    <mergeCell ref="AO38:BE38"/>
    <mergeCell ref="D34:J34"/>
    <mergeCell ref="L34:U34"/>
    <mergeCell ref="V34:AB34"/>
    <mergeCell ref="AD34:AM34"/>
    <mergeCell ref="AN34:AT34"/>
    <mergeCell ref="AV34:BE34"/>
    <mergeCell ref="AB39:AC39"/>
    <mergeCell ref="AD39:AE39"/>
    <mergeCell ref="AF39:AG39"/>
    <mergeCell ref="AH39:AN39"/>
    <mergeCell ref="AO39:BE39"/>
    <mergeCell ref="D40:E40"/>
    <mergeCell ref="F40:G40"/>
    <mergeCell ref="H40:I40"/>
    <mergeCell ref="J40:K40"/>
    <mergeCell ref="L40:M40"/>
    <mergeCell ref="P39:Q39"/>
    <mergeCell ref="R39:S39"/>
    <mergeCell ref="T39:U39"/>
    <mergeCell ref="V39:W39"/>
    <mergeCell ref="X39:Y39"/>
    <mergeCell ref="Z39:AA39"/>
    <mergeCell ref="D39:E39"/>
    <mergeCell ref="F39:G39"/>
    <mergeCell ref="H39:I39"/>
    <mergeCell ref="J39:K39"/>
    <mergeCell ref="L39:M39"/>
    <mergeCell ref="N39:O39"/>
    <mergeCell ref="Z40:AA40"/>
    <mergeCell ref="AB40:AC40"/>
    <mergeCell ref="AD40:AE40"/>
    <mergeCell ref="AF40:AG40"/>
    <mergeCell ref="AH40:AN40"/>
    <mergeCell ref="D41:E41"/>
    <mergeCell ref="F41:G41"/>
    <mergeCell ref="H41:I41"/>
    <mergeCell ref="J41:K41"/>
    <mergeCell ref="L41:M41"/>
    <mergeCell ref="N40:O40"/>
    <mergeCell ref="P40:Q40"/>
    <mergeCell ref="R40:S40"/>
    <mergeCell ref="T40:U40"/>
    <mergeCell ref="V40:W40"/>
    <mergeCell ref="X40:Y40"/>
    <mergeCell ref="Z41:AA41"/>
    <mergeCell ref="AB41:AC41"/>
    <mergeCell ref="AD41:AE41"/>
    <mergeCell ref="AF41:AG41"/>
    <mergeCell ref="AJ41:BE44"/>
    <mergeCell ref="D42:E42"/>
    <mergeCell ref="F42:G42"/>
    <mergeCell ref="H42:I42"/>
    <mergeCell ref="J42:K42"/>
    <mergeCell ref="L42:M42"/>
    <mergeCell ref="N41:O41"/>
    <mergeCell ref="P41:Q41"/>
    <mergeCell ref="R41:S41"/>
    <mergeCell ref="T41:U41"/>
    <mergeCell ref="V41:W41"/>
    <mergeCell ref="X41:Y41"/>
    <mergeCell ref="Z42:AA42"/>
    <mergeCell ref="AB42:AC42"/>
    <mergeCell ref="AD42:AE42"/>
    <mergeCell ref="AF42:AG42"/>
    <mergeCell ref="D43:E43"/>
    <mergeCell ref="F43:G43"/>
    <mergeCell ref="H43:I43"/>
    <mergeCell ref="J43:K43"/>
    <mergeCell ref="L43:M43"/>
    <mergeCell ref="N43:O43"/>
    <mergeCell ref="N42:O42"/>
    <mergeCell ref="P42:Q42"/>
    <mergeCell ref="R42:S42"/>
    <mergeCell ref="T42:U42"/>
    <mergeCell ref="V42:W42"/>
    <mergeCell ref="X42:Y42"/>
    <mergeCell ref="AY46:BE46"/>
    <mergeCell ref="AB44:AC44"/>
    <mergeCell ref="AD44:AE44"/>
    <mergeCell ref="AF44:AG44"/>
    <mergeCell ref="D46:X46"/>
    <mergeCell ref="Z46:AF46"/>
    <mergeCell ref="AG46:AX46"/>
    <mergeCell ref="AB43:AC43"/>
    <mergeCell ref="AD43:AE43"/>
    <mergeCell ref="AF43:AG43"/>
    <mergeCell ref="F44:M44"/>
    <mergeCell ref="N44:O44"/>
    <mergeCell ref="P44:Q44"/>
    <mergeCell ref="R44:S44"/>
    <mergeCell ref="T44:U44"/>
    <mergeCell ref="V44:W44"/>
    <mergeCell ref="X44:Y44"/>
    <mergeCell ref="P43:Q43"/>
    <mergeCell ref="R43:S43"/>
    <mergeCell ref="T43:U43"/>
    <mergeCell ref="V43:W43"/>
    <mergeCell ref="X43:Y43"/>
    <mergeCell ref="Z43:AA43"/>
  </mergeCells>
  <phoneticPr fontId="2"/>
  <conditionalFormatting sqref="AE5">
    <cfRule type="containsBlanks" dxfId="5" priority="1">
      <formula>LEN(TRIM(AE5))=0</formula>
    </cfRule>
  </conditionalFormatting>
  <dataValidations count="1">
    <dataValidation type="list" allowBlank="1" showInputMessage="1" showErrorMessage="1" sqref="AQ24:AT29">
      <formula1>$BL$33:$BL$36</formula1>
    </dataValidation>
  </dataValidations>
  <printOptions horizontalCentered="1"/>
  <pageMargins left="0.39370078740157483" right="0.19685039370078741" top="0.31496062992125984" bottom="0.31496062992125984" header="0.35433070866141736" footer="0"/>
  <pageSetup paperSize="9" scale="95" fitToHeight="5" orientation="portrait" r:id="rId1"/>
  <headerFooter alignWithMargins="0">
    <oddFooter>&amp;R&amp;9　改訂2023.07.16</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D1:BH99"/>
  <sheetViews>
    <sheetView showGridLines="0" tabSelected="1" view="pageBreakPreview" zoomScale="115" zoomScaleNormal="115" zoomScaleSheetLayoutView="115" workbookViewId="0">
      <selection activeCell="BH68" sqref="BH68"/>
    </sheetView>
  </sheetViews>
  <sheetFormatPr defaultRowHeight="13.5"/>
  <cols>
    <col min="1" max="2" width="4.75" style="106" customWidth="1"/>
    <col min="3" max="3" width="1.75" style="106" customWidth="1"/>
    <col min="4" max="15" width="1.625" style="106" customWidth="1"/>
    <col min="16" max="18" width="1.75" style="106" customWidth="1"/>
    <col min="19" max="19" width="2" style="106" customWidth="1"/>
    <col min="20" max="58" width="1.75" style="106" customWidth="1"/>
    <col min="59" max="63" width="9" style="106"/>
    <col min="64" max="64" width="5.625" style="106" customWidth="1"/>
    <col min="65" max="16384" width="9" style="106"/>
  </cols>
  <sheetData>
    <row r="1" spans="4:57" ht="19.5" customHeight="1" thickBot="1">
      <c r="D1" s="106" t="s">
        <v>134</v>
      </c>
    </row>
    <row r="2" spans="4:57" ht="21" customHeight="1" thickBot="1">
      <c r="D2" s="107"/>
      <c r="E2" s="107"/>
      <c r="T2" s="108" t="s">
        <v>0</v>
      </c>
      <c r="U2" s="107"/>
      <c r="V2" s="107"/>
      <c r="W2" s="107"/>
      <c r="X2" s="107"/>
      <c r="Y2" s="107"/>
      <c r="Z2" s="107"/>
      <c r="AA2" s="107"/>
      <c r="AB2" s="107"/>
      <c r="AC2" s="107"/>
      <c r="AD2" s="107"/>
      <c r="AE2" s="107"/>
      <c r="AF2" s="107"/>
      <c r="AG2" s="107"/>
      <c r="AL2" s="176"/>
      <c r="AM2" s="177"/>
      <c r="AN2" s="744" t="str">
        <f>IF(+'請求書(記入シート)'!AN2="","",'請求書(記入シート)'!AN2)</f>
        <v/>
      </c>
      <c r="AO2" s="744"/>
      <c r="AP2" s="744"/>
      <c r="AQ2" s="744"/>
      <c r="AR2" s="661" t="s">
        <v>1</v>
      </c>
      <c r="AS2" s="661"/>
      <c r="AT2" s="744" t="str">
        <f>IF(+'請求書(記入シート)'!AT2="","",'請求書(記入シート)'!AT2)</f>
        <v/>
      </c>
      <c r="AU2" s="744"/>
      <c r="AV2" s="744"/>
      <c r="AW2" s="661" t="s">
        <v>2</v>
      </c>
      <c r="AX2" s="661"/>
      <c r="AY2" s="744" t="str">
        <f>IF(+'請求書(記入シート)'!AY2="","",'請求書(記入シート)'!AY2)</f>
        <v/>
      </c>
      <c r="AZ2" s="744"/>
      <c r="BA2" s="744"/>
      <c r="BB2" s="661" t="s">
        <v>3</v>
      </c>
      <c r="BC2" s="661"/>
      <c r="BD2" s="177"/>
      <c r="BE2" s="178"/>
    </row>
    <row r="3" spans="4:57" s="107" customFormat="1" ht="18" customHeight="1" thickBot="1">
      <c r="S3" s="106"/>
      <c r="AL3" s="176"/>
      <c r="AM3" s="179" t="s">
        <v>4</v>
      </c>
      <c r="AN3" s="177"/>
      <c r="AO3" s="177"/>
      <c r="AP3" s="672"/>
      <c r="AQ3" s="672"/>
      <c r="AR3" s="672"/>
      <c r="AS3" s="672"/>
      <c r="AT3" s="672"/>
      <c r="AU3" s="672"/>
      <c r="AV3" s="672"/>
      <c r="AW3" s="672"/>
      <c r="AX3" s="672"/>
      <c r="AY3" s="672"/>
      <c r="AZ3" s="672"/>
      <c r="BA3" s="672"/>
      <c r="BB3" s="672"/>
      <c r="BC3" s="672"/>
      <c r="BD3" s="180"/>
      <c r="BE3" s="178"/>
    </row>
    <row r="4" spans="4:57" s="107" customFormat="1" ht="21" customHeight="1" thickBot="1">
      <c r="D4" s="109"/>
      <c r="E4" s="109"/>
      <c r="F4" s="109"/>
      <c r="G4" s="109"/>
      <c r="H4" s="109"/>
      <c r="I4" s="109"/>
      <c r="J4" s="109"/>
      <c r="K4" s="109"/>
      <c r="L4" s="109"/>
      <c r="M4" s="109"/>
      <c r="N4" s="109"/>
      <c r="O4" s="109"/>
      <c r="P4" s="109"/>
      <c r="Q4" s="109"/>
      <c r="R4" s="109"/>
      <c r="S4" s="109"/>
      <c r="T4" s="109"/>
      <c r="U4" s="109"/>
      <c r="V4" s="110"/>
      <c r="W4" s="111"/>
      <c r="X4" s="111"/>
      <c r="Y4" s="111"/>
      <c r="Z4" s="111"/>
      <c r="AA4" s="210"/>
      <c r="AB4" s="210"/>
      <c r="AC4" s="111"/>
      <c r="AD4" s="111"/>
      <c r="AE4" s="111"/>
      <c r="AF4" s="210"/>
      <c r="AG4" s="210"/>
      <c r="AH4" s="111"/>
      <c r="AI4" s="111"/>
      <c r="AJ4" s="111"/>
      <c r="AK4" s="210"/>
      <c r="AL4" s="210"/>
      <c r="AM4" s="110"/>
      <c r="AN4" s="110"/>
      <c r="AO4" s="109"/>
      <c r="AP4" s="109"/>
      <c r="AQ4" s="109"/>
      <c r="AR4" s="109"/>
      <c r="AS4" s="109"/>
      <c r="AT4" s="109"/>
      <c r="AU4" s="109"/>
      <c r="AV4" s="109"/>
      <c r="AW4" s="109"/>
      <c r="AX4" s="109"/>
      <c r="AY4" s="109"/>
      <c r="AZ4" s="109"/>
      <c r="BA4" s="109"/>
      <c r="BB4" s="109"/>
      <c r="BC4" s="109"/>
      <c r="BD4" s="109"/>
      <c r="BE4" s="109"/>
    </row>
    <row r="5" spans="4:57" s="107" customFormat="1" ht="21" customHeight="1">
      <c r="D5" s="673" t="s">
        <v>6</v>
      </c>
      <c r="E5" s="673"/>
      <c r="F5" s="673"/>
      <c r="G5" s="673"/>
      <c r="H5" s="673"/>
      <c r="I5" s="673"/>
      <c r="J5" s="673"/>
      <c r="K5" s="673"/>
      <c r="L5" s="673"/>
      <c r="M5" s="673"/>
      <c r="N5" s="673"/>
      <c r="O5" s="673"/>
      <c r="P5" s="673"/>
      <c r="Q5" s="673"/>
      <c r="R5" s="673"/>
      <c r="S5" s="673"/>
      <c r="T5" s="673"/>
      <c r="U5" s="673"/>
      <c r="V5" s="673"/>
      <c r="W5" s="673"/>
      <c r="X5" s="674" t="s">
        <v>7</v>
      </c>
      <c r="Y5" s="674"/>
      <c r="Z5" s="674"/>
      <c r="AA5" s="110"/>
      <c r="AB5" s="168"/>
      <c r="AC5" s="314" t="s">
        <v>92</v>
      </c>
      <c r="AD5" s="314"/>
      <c r="AE5" s="315">
        <f>+'請求書(記入シート)'!AE5:AK5</f>
        <v>0</v>
      </c>
      <c r="AF5" s="315"/>
      <c r="AG5" s="315"/>
      <c r="AH5" s="315"/>
      <c r="AI5" s="315"/>
      <c r="AJ5" s="315"/>
      <c r="AK5" s="315"/>
      <c r="AL5" s="169"/>
      <c r="AM5" s="169"/>
      <c r="AN5" s="169"/>
      <c r="AO5" s="169"/>
      <c r="AP5" s="169"/>
      <c r="AQ5" s="169"/>
      <c r="AR5" s="169"/>
      <c r="AS5" s="169"/>
      <c r="AT5" s="169"/>
      <c r="AU5" s="169"/>
      <c r="AV5" s="169"/>
      <c r="AW5" s="169"/>
      <c r="AX5" s="169"/>
      <c r="AY5" s="169"/>
      <c r="AZ5" s="169"/>
      <c r="BA5" s="169"/>
      <c r="BB5" s="169"/>
      <c r="BC5" s="169"/>
      <c r="BD5" s="169"/>
      <c r="BE5" s="170"/>
    </row>
    <row r="6" spans="4:57" s="107" customFormat="1" ht="21" customHeight="1" thickBot="1">
      <c r="D6" s="675"/>
      <c r="E6" s="675"/>
      <c r="F6" s="675"/>
      <c r="G6" s="675"/>
      <c r="H6" s="675"/>
      <c r="I6" s="675"/>
      <c r="J6" s="675"/>
      <c r="K6" s="675"/>
      <c r="L6" s="675"/>
      <c r="M6" s="675"/>
      <c r="N6" s="675"/>
      <c r="O6" s="675"/>
      <c r="P6" s="675"/>
      <c r="Q6" s="675"/>
      <c r="R6" s="675"/>
      <c r="S6" s="675"/>
      <c r="T6" s="675"/>
      <c r="U6" s="675"/>
      <c r="V6" s="675"/>
      <c r="W6" s="675"/>
      <c r="Z6" s="110"/>
      <c r="AA6" s="110"/>
      <c r="AB6" s="171"/>
      <c r="AC6" s="731" t="s">
        <v>8</v>
      </c>
      <c r="AD6" s="731"/>
      <c r="AE6" s="731"/>
      <c r="AF6" s="731"/>
      <c r="AG6" s="731"/>
      <c r="AH6" s="211"/>
      <c r="AI6" s="730">
        <f>+'請求書(記入シート)'!AI6:BC6</f>
        <v>0</v>
      </c>
      <c r="AJ6" s="730"/>
      <c r="AK6" s="730"/>
      <c r="AL6" s="730"/>
      <c r="AM6" s="730"/>
      <c r="AN6" s="730"/>
      <c r="AO6" s="730"/>
      <c r="AP6" s="730"/>
      <c r="AQ6" s="730"/>
      <c r="AR6" s="730"/>
      <c r="AS6" s="730"/>
      <c r="AT6" s="730"/>
      <c r="AU6" s="730"/>
      <c r="AV6" s="730"/>
      <c r="AW6" s="730"/>
      <c r="AX6" s="730"/>
      <c r="AY6" s="730"/>
      <c r="AZ6" s="730"/>
      <c r="BA6" s="730"/>
      <c r="BB6" s="730"/>
      <c r="BC6" s="730"/>
      <c r="BD6" s="219"/>
      <c r="BE6" s="172"/>
    </row>
    <row r="7" spans="4:57" s="107" customFormat="1" ht="21" customHeight="1">
      <c r="D7" s="662" t="s">
        <v>9</v>
      </c>
      <c r="E7" s="663"/>
      <c r="F7" s="663"/>
      <c r="G7" s="663"/>
      <c r="H7" s="663"/>
      <c r="I7" s="663"/>
      <c r="J7" s="738">
        <f>+'請求書(記入シート)'!J7:Z9</f>
        <v>0</v>
      </c>
      <c r="K7" s="738"/>
      <c r="L7" s="738"/>
      <c r="M7" s="738"/>
      <c r="N7" s="738"/>
      <c r="O7" s="738"/>
      <c r="P7" s="738"/>
      <c r="Q7" s="738"/>
      <c r="R7" s="738"/>
      <c r="S7" s="738"/>
      <c r="T7" s="738"/>
      <c r="U7" s="738"/>
      <c r="V7" s="738"/>
      <c r="W7" s="738"/>
      <c r="X7" s="738"/>
      <c r="Y7" s="738"/>
      <c r="Z7" s="739"/>
      <c r="AA7" s="110"/>
      <c r="AB7" s="171"/>
      <c r="AC7" s="212" t="s">
        <v>11</v>
      </c>
      <c r="AD7" s="212"/>
      <c r="AE7" s="212"/>
      <c r="AF7" s="212"/>
      <c r="AG7" s="212"/>
      <c r="AH7" s="213"/>
      <c r="AI7" s="742">
        <f>+'請求書(記入シート)'!AI7:BC7</f>
        <v>0</v>
      </c>
      <c r="AJ7" s="742"/>
      <c r="AK7" s="742"/>
      <c r="AL7" s="742"/>
      <c r="AM7" s="742"/>
      <c r="AN7" s="742"/>
      <c r="AO7" s="742"/>
      <c r="AP7" s="742"/>
      <c r="AQ7" s="742"/>
      <c r="AR7" s="742"/>
      <c r="AS7" s="742"/>
      <c r="AT7" s="742"/>
      <c r="AU7" s="742"/>
      <c r="AV7" s="742"/>
      <c r="AW7" s="742"/>
      <c r="AX7" s="742"/>
      <c r="AY7" s="742"/>
      <c r="AZ7" s="742"/>
      <c r="BA7" s="742"/>
      <c r="BB7" s="742"/>
      <c r="BC7" s="742"/>
      <c r="BD7" s="219"/>
      <c r="BE7" s="172"/>
    </row>
    <row r="8" spans="4:57" s="107" customFormat="1" ht="21" customHeight="1">
      <c r="D8" s="664"/>
      <c r="E8" s="665"/>
      <c r="F8" s="665"/>
      <c r="G8" s="665"/>
      <c r="H8" s="665"/>
      <c r="I8" s="665"/>
      <c r="J8" s="740"/>
      <c r="K8" s="740"/>
      <c r="L8" s="740"/>
      <c r="M8" s="740"/>
      <c r="N8" s="740"/>
      <c r="O8" s="740"/>
      <c r="P8" s="740"/>
      <c r="Q8" s="740"/>
      <c r="R8" s="740"/>
      <c r="S8" s="740"/>
      <c r="T8" s="740"/>
      <c r="U8" s="740"/>
      <c r="V8" s="740"/>
      <c r="W8" s="740"/>
      <c r="X8" s="740"/>
      <c r="Y8" s="740"/>
      <c r="Z8" s="741"/>
      <c r="AA8" s="110"/>
      <c r="AB8" s="171"/>
      <c r="AC8" s="650" t="s">
        <v>12</v>
      </c>
      <c r="AD8" s="650"/>
      <c r="AE8" s="650"/>
      <c r="AF8" s="650"/>
      <c r="AG8" s="650"/>
      <c r="AH8" s="213"/>
      <c r="AI8" s="743">
        <f>+'請求書(記入シート)'!AI8:BA8</f>
        <v>0</v>
      </c>
      <c r="AJ8" s="743"/>
      <c r="AK8" s="743"/>
      <c r="AL8" s="743"/>
      <c r="AM8" s="743"/>
      <c r="AN8" s="743"/>
      <c r="AO8" s="743"/>
      <c r="AP8" s="743"/>
      <c r="AQ8" s="743"/>
      <c r="AR8" s="743"/>
      <c r="AS8" s="743"/>
      <c r="AT8" s="743"/>
      <c r="AU8" s="743"/>
      <c r="AV8" s="743"/>
      <c r="AW8" s="743"/>
      <c r="AX8" s="743"/>
      <c r="AY8" s="743"/>
      <c r="AZ8" s="743"/>
      <c r="BA8" s="743"/>
      <c r="BB8" s="644" t="s">
        <v>13</v>
      </c>
      <c r="BC8" s="644"/>
      <c r="BD8" s="220"/>
      <c r="BE8" s="172"/>
    </row>
    <row r="9" spans="4:57" s="107" customFormat="1" ht="21" customHeight="1" thickBot="1">
      <c r="D9" s="664"/>
      <c r="E9" s="665"/>
      <c r="F9" s="665"/>
      <c r="G9" s="665"/>
      <c r="H9" s="665"/>
      <c r="I9" s="665"/>
      <c r="J9" s="740"/>
      <c r="K9" s="740"/>
      <c r="L9" s="740"/>
      <c r="M9" s="740"/>
      <c r="N9" s="740"/>
      <c r="O9" s="740"/>
      <c r="P9" s="740"/>
      <c r="Q9" s="740"/>
      <c r="R9" s="740"/>
      <c r="S9" s="740"/>
      <c r="T9" s="740"/>
      <c r="U9" s="740"/>
      <c r="V9" s="740"/>
      <c r="W9" s="740"/>
      <c r="X9" s="740"/>
      <c r="Y9" s="740"/>
      <c r="Z9" s="741"/>
      <c r="AA9" s="110"/>
      <c r="AB9" s="171"/>
      <c r="AC9" s="731" t="s">
        <v>94</v>
      </c>
      <c r="AD9" s="731"/>
      <c r="AE9" s="731"/>
      <c r="AF9" s="731"/>
      <c r="AG9" s="731"/>
      <c r="AH9" s="214"/>
      <c r="AI9" s="676">
        <f>'請求書(記入シート)'!AI9:BB9</f>
        <v>0</v>
      </c>
      <c r="AJ9" s="677"/>
      <c r="AK9" s="677"/>
      <c r="AL9" s="677"/>
      <c r="AM9" s="677"/>
      <c r="AN9" s="677"/>
      <c r="AO9" s="677"/>
      <c r="AP9" s="677"/>
      <c r="AQ9" s="677"/>
      <c r="AR9" s="677"/>
      <c r="AS9" s="677"/>
      <c r="AT9" s="677"/>
      <c r="AU9" s="677"/>
      <c r="AV9" s="677"/>
      <c r="AW9" s="677"/>
      <c r="AX9" s="677"/>
      <c r="AY9" s="677"/>
      <c r="AZ9" s="677"/>
      <c r="BA9" s="677"/>
      <c r="BB9" s="677"/>
      <c r="BC9" s="677"/>
      <c r="BD9" s="221"/>
      <c r="BE9" s="172"/>
    </row>
    <row r="10" spans="4:57" s="107" customFormat="1" ht="21" customHeight="1">
      <c r="D10" s="654" t="s">
        <v>16</v>
      </c>
      <c r="E10" s="559"/>
      <c r="F10" s="559"/>
      <c r="G10" s="559"/>
      <c r="H10" s="559"/>
      <c r="I10" s="559"/>
      <c r="J10" s="559"/>
      <c r="K10" s="655"/>
      <c r="L10" s="655"/>
      <c r="M10" s="655"/>
      <c r="N10" s="655"/>
      <c r="O10" s="655"/>
      <c r="P10" s="655"/>
      <c r="Q10" s="655"/>
      <c r="R10" s="655"/>
      <c r="S10" s="655"/>
      <c r="T10" s="655"/>
      <c r="U10" s="655"/>
      <c r="V10" s="655"/>
      <c r="W10" s="655"/>
      <c r="X10" s="655"/>
      <c r="Y10" s="655"/>
      <c r="Z10" s="656"/>
      <c r="AA10" s="110"/>
      <c r="AB10" s="171"/>
      <c r="AC10" s="731" t="s">
        <v>17</v>
      </c>
      <c r="AD10" s="731"/>
      <c r="AE10" s="731"/>
      <c r="AF10" s="731"/>
      <c r="AG10" s="731"/>
      <c r="AH10" s="215"/>
      <c r="AI10" s="732">
        <f>+'請求書(記入シート)'!AI10:AO10</f>
        <v>0</v>
      </c>
      <c r="AJ10" s="732"/>
      <c r="AK10" s="732"/>
      <c r="AL10" s="732"/>
      <c r="AM10" s="732"/>
      <c r="AN10" s="732"/>
      <c r="AO10" s="732"/>
      <c r="AP10" s="732" t="s">
        <v>19</v>
      </c>
      <c r="AQ10" s="732"/>
      <c r="AR10" s="732"/>
      <c r="AS10" s="216"/>
      <c r="AT10" s="732">
        <f>+'請求書(記入シート)'!AT10:AZ10</f>
        <v>0</v>
      </c>
      <c r="AU10" s="733"/>
      <c r="AV10" s="733"/>
      <c r="AW10" s="733"/>
      <c r="AX10" s="733"/>
      <c r="AY10" s="733"/>
      <c r="AZ10" s="733"/>
      <c r="BA10" s="732" t="s">
        <v>21</v>
      </c>
      <c r="BB10" s="732"/>
      <c r="BC10" s="732"/>
      <c r="BD10" s="220"/>
      <c r="BE10" s="172"/>
    </row>
    <row r="11" spans="4:57" s="107" customFormat="1">
      <c r="M11" s="110"/>
      <c r="N11" s="110"/>
      <c r="O11" s="110"/>
      <c r="P11" s="110"/>
      <c r="Q11" s="110"/>
      <c r="R11" s="110"/>
      <c r="S11" s="110"/>
      <c r="T11" s="110"/>
      <c r="U11" s="110"/>
      <c r="V11" s="110"/>
      <c r="W11" s="110"/>
      <c r="X11" s="110"/>
      <c r="AB11" s="171"/>
      <c r="AC11" s="725" t="s">
        <v>22</v>
      </c>
      <c r="AD11" s="725"/>
      <c r="AE11" s="725"/>
      <c r="AF11" s="725"/>
      <c r="AG11" s="725"/>
      <c r="AH11" s="217"/>
      <c r="AI11" s="734">
        <f>+'請求書(記入シート)'!AI11:AO11</f>
        <v>0</v>
      </c>
      <c r="AJ11" s="735"/>
      <c r="AK11" s="735"/>
      <c r="AL11" s="735"/>
      <c r="AM11" s="735"/>
      <c r="AN11" s="735"/>
      <c r="AO11" s="735"/>
      <c r="AP11" s="736" t="s">
        <v>24</v>
      </c>
      <c r="AQ11" s="736"/>
      <c r="AR11" s="736"/>
      <c r="AS11" s="736"/>
      <c r="AT11" s="736"/>
      <c r="AU11" s="215"/>
      <c r="AV11" s="734">
        <f>+'請求書(記入シート)'!AV11:BC11</f>
        <v>0</v>
      </c>
      <c r="AW11" s="737"/>
      <c r="AX11" s="737"/>
      <c r="AY11" s="737"/>
      <c r="AZ11" s="737"/>
      <c r="BA11" s="737"/>
      <c r="BB11" s="737"/>
      <c r="BC11" s="737"/>
      <c r="BD11" s="222"/>
      <c r="BE11" s="172"/>
    </row>
    <row r="12" spans="4:57" s="107" customFormat="1" ht="21" customHeight="1">
      <c r="M12" s="648"/>
      <c r="N12" s="648"/>
      <c r="O12" s="648"/>
      <c r="P12" s="648"/>
      <c r="Q12" s="648"/>
      <c r="R12" s="648"/>
      <c r="S12" s="648"/>
      <c r="T12" s="648"/>
      <c r="U12" s="648"/>
      <c r="V12" s="648"/>
      <c r="W12" s="648"/>
      <c r="X12" s="648"/>
      <c r="Z12" s="110"/>
      <c r="AA12" s="110"/>
      <c r="AB12" s="171"/>
      <c r="AC12" s="719" t="s">
        <v>25</v>
      </c>
      <c r="AD12" s="719"/>
      <c r="AE12" s="719"/>
      <c r="AF12" s="719"/>
      <c r="AG12" s="719"/>
      <c r="AH12" s="720">
        <f>+'請求書(記入シート)'!AH12:AK12</f>
        <v>0</v>
      </c>
      <c r="AI12" s="721"/>
      <c r="AJ12" s="721"/>
      <c r="AK12" s="721"/>
      <c r="AL12" s="722" t="s">
        <v>95</v>
      </c>
      <c r="AM12" s="722"/>
      <c r="AN12" s="722"/>
      <c r="AO12" s="722"/>
      <c r="AP12" s="218" t="s">
        <v>27</v>
      </c>
      <c r="AQ12" s="218"/>
      <c r="AR12" s="218"/>
      <c r="AS12" s="218"/>
      <c r="AT12" s="218"/>
      <c r="AU12" s="218"/>
      <c r="AV12" s="723">
        <f>+'請求書(記入シート)'!AV12:BC12</f>
        <v>0</v>
      </c>
      <c r="AW12" s="724"/>
      <c r="AX12" s="724"/>
      <c r="AY12" s="724"/>
      <c r="AZ12" s="724"/>
      <c r="BA12" s="724"/>
      <c r="BB12" s="724"/>
      <c r="BC12" s="724"/>
      <c r="BD12" s="223"/>
      <c r="BE12" s="172"/>
    </row>
    <row r="13" spans="4:57" s="107" customFormat="1" ht="16.5" customHeight="1">
      <c r="D13" s="125" t="s">
        <v>89</v>
      </c>
      <c r="E13" s="126"/>
      <c r="F13" s="126"/>
      <c r="G13" s="126"/>
      <c r="H13" s="126"/>
      <c r="I13" s="126"/>
      <c r="J13" s="126"/>
      <c r="K13" s="126"/>
      <c r="L13" s="126"/>
      <c r="M13" s="649"/>
      <c r="N13" s="649"/>
      <c r="O13" s="649"/>
      <c r="P13" s="649"/>
      <c r="Q13" s="649"/>
      <c r="R13" s="649"/>
      <c r="S13" s="649"/>
      <c r="T13" s="649"/>
      <c r="U13" s="649"/>
      <c r="V13" s="649"/>
      <c r="W13" s="649"/>
      <c r="X13" s="649"/>
      <c r="Y13" s="635" t="s">
        <v>28</v>
      </c>
      <c r="Z13" s="635"/>
      <c r="AA13" s="110"/>
      <c r="AB13" s="171"/>
      <c r="AC13" s="725" t="s">
        <v>29</v>
      </c>
      <c r="AD13" s="725"/>
      <c r="AE13" s="725"/>
      <c r="AF13" s="725"/>
      <c r="AG13" s="725"/>
      <c r="AH13" s="217"/>
      <c r="AI13" s="726">
        <f>+'請求書(記入シート)'!AI13:BC13</f>
        <v>0</v>
      </c>
      <c r="AJ13" s="727"/>
      <c r="AK13" s="727"/>
      <c r="AL13" s="727"/>
      <c r="AM13" s="727"/>
      <c r="AN13" s="727"/>
      <c r="AO13" s="727"/>
      <c r="AP13" s="727"/>
      <c r="AQ13" s="727"/>
      <c r="AR13" s="727"/>
      <c r="AS13" s="727"/>
      <c r="AT13" s="727"/>
      <c r="AU13" s="727"/>
      <c r="AV13" s="727"/>
      <c r="AW13" s="727"/>
      <c r="AX13" s="727"/>
      <c r="AY13" s="727"/>
      <c r="AZ13" s="727"/>
      <c r="BA13" s="727"/>
      <c r="BB13" s="727"/>
      <c r="BC13" s="727"/>
      <c r="BD13" s="222"/>
      <c r="BE13" s="172"/>
    </row>
    <row r="14" spans="4:57" s="107" customFormat="1" ht="21" customHeight="1" thickBot="1">
      <c r="D14" s="127"/>
      <c r="E14" s="127"/>
      <c r="Z14" s="110"/>
      <c r="AA14" s="110"/>
      <c r="AB14" s="171"/>
      <c r="AC14" s="728" t="s">
        <v>30</v>
      </c>
      <c r="AD14" s="728"/>
      <c r="AE14" s="728"/>
      <c r="AF14" s="728"/>
      <c r="AG14" s="728"/>
      <c r="AH14" s="218"/>
      <c r="AI14" s="729">
        <f>+'請求書(記入シート)'!AI14:BC14</f>
        <v>0</v>
      </c>
      <c r="AJ14" s="730"/>
      <c r="AK14" s="730"/>
      <c r="AL14" s="730"/>
      <c r="AM14" s="730"/>
      <c r="AN14" s="730"/>
      <c r="AO14" s="730"/>
      <c r="AP14" s="730"/>
      <c r="AQ14" s="730"/>
      <c r="AR14" s="730"/>
      <c r="AS14" s="730"/>
      <c r="AT14" s="730"/>
      <c r="AU14" s="730"/>
      <c r="AV14" s="730"/>
      <c r="AW14" s="730"/>
      <c r="AX14" s="730"/>
      <c r="AY14" s="730"/>
      <c r="AZ14" s="730"/>
      <c r="BA14" s="730"/>
      <c r="BB14" s="730"/>
      <c r="BC14" s="730"/>
      <c r="BD14" s="219"/>
      <c r="BE14" s="172"/>
    </row>
    <row r="15" spans="4:57" s="107" customFormat="1" ht="7.9" customHeight="1">
      <c r="D15" s="168"/>
      <c r="E15" s="169"/>
      <c r="F15" s="169"/>
      <c r="G15" s="169"/>
      <c r="H15" s="642" t="s">
        <v>31</v>
      </c>
      <c r="I15" s="642"/>
      <c r="J15" s="642"/>
      <c r="K15" s="642"/>
      <c r="L15" s="642"/>
      <c r="M15" s="642"/>
      <c r="N15" s="642"/>
      <c r="O15" s="642"/>
      <c r="P15" s="642"/>
      <c r="Q15" s="642"/>
      <c r="R15" s="642"/>
      <c r="S15" s="642"/>
      <c r="T15" s="642"/>
      <c r="U15" s="642"/>
      <c r="V15" s="169"/>
      <c r="W15" s="170"/>
      <c r="X15" s="128"/>
      <c r="Y15" s="210"/>
      <c r="Z15" s="210"/>
      <c r="AA15" s="110"/>
      <c r="AB15" s="171"/>
      <c r="AC15" s="221"/>
      <c r="AD15" s="221"/>
      <c r="AE15" s="221"/>
      <c r="AF15" s="221"/>
      <c r="AG15" s="221"/>
      <c r="AH15" s="212"/>
      <c r="AI15" s="212"/>
      <c r="AJ15" s="212"/>
      <c r="AK15" s="224"/>
      <c r="AL15" s="224"/>
      <c r="AM15" s="224"/>
      <c r="AN15" s="224"/>
      <c r="AO15" s="224"/>
      <c r="AP15" s="224"/>
      <c r="AQ15" s="224"/>
      <c r="AR15" s="224"/>
      <c r="AS15" s="224"/>
      <c r="AT15" s="224"/>
      <c r="AU15" s="224"/>
      <c r="AV15" s="224"/>
      <c r="AW15" s="224"/>
      <c r="AX15" s="224"/>
      <c r="AY15" s="224"/>
      <c r="AZ15" s="224"/>
      <c r="BA15" s="224"/>
      <c r="BB15" s="224"/>
      <c r="BC15" s="224"/>
      <c r="BD15" s="221"/>
      <c r="BE15" s="172"/>
    </row>
    <row r="16" spans="4:57" s="107" customFormat="1" ht="18.75" customHeight="1">
      <c r="D16" s="181"/>
      <c r="E16" s="130"/>
      <c r="F16" s="130"/>
      <c r="G16" s="130"/>
      <c r="H16" s="643"/>
      <c r="I16" s="643"/>
      <c r="J16" s="643"/>
      <c r="K16" s="643"/>
      <c r="L16" s="643"/>
      <c r="M16" s="643"/>
      <c r="N16" s="643"/>
      <c r="O16" s="643"/>
      <c r="P16" s="643"/>
      <c r="Q16" s="643"/>
      <c r="R16" s="643"/>
      <c r="S16" s="643"/>
      <c r="T16" s="643"/>
      <c r="U16" s="643"/>
      <c r="V16" s="130"/>
      <c r="W16" s="182"/>
      <c r="X16" s="128"/>
      <c r="Y16" s="210"/>
      <c r="Z16" s="210"/>
      <c r="AA16" s="110"/>
      <c r="AB16" s="171"/>
      <c r="AC16" s="131" t="s">
        <v>32</v>
      </c>
      <c r="AD16" s="132"/>
      <c r="AE16" s="133"/>
      <c r="AF16" s="132"/>
      <c r="AG16" s="133"/>
      <c r="AH16" s="132"/>
      <c r="AI16" s="133"/>
      <c r="AJ16" s="134"/>
      <c r="AK16" s="714"/>
      <c r="AL16" s="715"/>
      <c r="AM16" s="714"/>
      <c r="AN16" s="715"/>
      <c r="AO16" s="714"/>
      <c r="AP16" s="715"/>
      <c r="AQ16" s="714"/>
      <c r="AR16" s="715"/>
      <c r="AS16" s="714"/>
      <c r="AT16" s="715"/>
      <c r="AU16" s="714"/>
      <c r="AV16" s="715"/>
      <c r="AW16" s="714"/>
      <c r="AX16" s="715"/>
      <c r="AY16" s="714"/>
      <c r="AZ16" s="715"/>
      <c r="BA16" s="714"/>
      <c r="BB16" s="715"/>
      <c r="BC16" s="714"/>
      <c r="BD16" s="715"/>
      <c r="BE16" s="172"/>
    </row>
    <row r="17" spans="4:60" s="107" customFormat="1" ht="18.75" customHeight="1">
      <c r="D17" s="622">
        <f>$L$34+$AD$34+$AV$34</f>
        <v>0</v>
      </c>
      <c r="E17" s="623"/>
      <c r="F17" s="623"/>
      <c r="G17" s="623"/>
      <c r="H17" s="623"/>
      <c r="I17" s="623"/>
      <c r="J17" s="623"/>
      <c r="K17" s="623"/>
      <c r="L17" s="623"/>
      <c r="M17" s="623"/>
      <c r="N17" s="623"/>
      <c r="O17" s="623"/>
      <c r="P17" s="623"/>
      <c r="Q17" s="623"/>
      <c r="R17" s="623"/>
      <c r="S17" s="623"/>
      <c r="T17" s="623"/>
      <c r="U17" s="623"/>
      <c r="V17" s="623"/>
      <c r="W17" s="624"/>
      <c r="X17" s="128"/>
      <c r="Y17" s="210"/>
      <c r="Z17" s="210"/>
      <c r="AA17" s="110"/>
      <c r="AB17" s="171"/>
      <c r="AC17" s="631" t="s">
        <v>33</v>
      </c>
      <c r="AD17" s="632"/>
      <c r="AE17" s="800" t="str">
        <f>IF(+'請求書(記入シート)'!AE17:AF17="","",+'請求書(記入シート)'!AE17:AF17)</f>
        <v/>
      </c>
      <c r="AF17" s="717"/>
      <c r="AG17" s="800" t="str">
        <f>IF(+'請求書(記入シート)'!AG17:AH17="","",+'請求書(記入シート)'!AG17:AH17)</f>
        <v/>
      </c>
      <c r="AH17" s="717"/>
      <c r="AI17" s="800" t="str">
        <f>IF(+'請求書(記入シート)'!AI17:AJ17="","",+'請求書(記入シート)'!AI17:AJ17)</f>
        <v/>
      </c>
      <c r="AJ17" s="717"/>
      <c r="AK17" s="800" t="str">
        <f>IF(+'請求書(記入シート)'!AK17:AL17="","",+'請求書(記入シート)'!AK17:AL17)</f>
        <v/>
      </c>
      <c r="AL17" s="717"/>
      <c r="AM17" s="800" t="str">
        <f>IF(+'請求書(記入シート)'!AM17:AN17="","",+'請求書(記入シート)'!AM17:AN17)</f>
        <v/>
      </c>
      <c r="AN17" s="717"/>
      <c r="AO17" s="800" t="str">
        <f>IF(+'請求書(記入シート)'!AO17:AP17="","",+'請求書(記入シート)'!AO17:AP17)</f>
        <v/>
      </c>
      <c r="AP17" s="717"/>
      <c r="AQ17" s="800" t="str">
        <f>IF(+'請求書(記入シート)'!AQ17:AR17="","",+'請求書(記入シート)'!AQ17:AR17)</f>
        <v/>
      </c>
      <c r="AR17" s="717"/>
      <c r="AS17" s="800" t="str">
        <f>IF(+'請求書(記入シート)'!AS17:AT17="","",+'請求書(記入シート)'!AS17:AT17)</f>
        <v/>
      </c>
      <c r="AT17" s="717"/>
      <c r="AU17" s="800" t="str">
        <f>IF(+'請求書(記入シート)'!AU17:AV17="","",+'請求書(記入シート)'!AU17:AV17)</f>
        <v/>
      </c>
      <c r="AV17" s="717"/>
      <c r="AW17" s="800" t="str">
        <f>IF(+'請求書(記入シート)'!AW17:AX17="","",+'請求書(記入シート)'!AW17:AX17)</f>
        <v/>
      </c>
      <c r="AX17" s="717"/>
      <c r="AY17" s="800" t="str">
        <f>IF(+'請求書(記入シート)'!AY17:AZ17="","",+'請求書(記入シート)'!AY17:AZ17)</f>
        <v/>
      </c>
      <c r="AZ17" s="717"/>
      <c r="BA17" s="800" t="str">
        <f>IF(+'請求書(記入シート)'!BA17:BB17="","",+'請求書(記入シート)'!BA17:BB17)</f>
        <v/>
      </c>
      <c r="BB17" s="717"/>
      <c r="BC17" s="800" t="str">
        <f>IF(+'請求書(記入シート)'!BC17:BD17="","",+'請求書(記入シート)'!BC17:BD17)</f>
        <v/>
      </c>
      <c r="BD17" s="717"/>
      <c r="BE17" s="172"/>
    </row>
    <row r="18" spans="4:60" s="107" customFormat="1" ht="18.75" customHeight="1">
      <c r="D18" s="625"/>
      <c r="E18" s="626"/>
      <c r="F18" s="626"/>
      <c r="G18" s="626"/>
      <c r="H18" s="626"/>
      <c r="I18" s="626"/>
      <c r="J18" s="626"/>
      <c r="K18" s="626"/>
      <c r="L18" s="626"/>
      <c r="M18" s="626"/>
      <c r="N18" s="626"/>
      <c r="O18" s="626"/>
      <c r="P18" s="626"/>
      <c r="Q18" s="626"/>
      <c r="R18" s="626"/>
      <c r="S18" s="626"/>
      <c r="T18" s="626"/>
      <c r="U18" s="626"/>
      <c r="V18" s="626"/>
      <c r="W18" s="627"/>
      <c r="X18" s="128"/>
      <c r="Y18" s="210"/>
      <c r="Z18" s="210"/>
      <c r="AA18" s="110"/>
      <c r="AB18" s="171"/>
      <c r="AC18" s="135" t="s">
        <v>44</v>
      </c>
      <c r="AD18" s="136"/>
      <c r="AE18" s="136"/>
      <c r="AF18" s="136"/>
      <c r="AG18" s="136"/>
      <c r="AH18" s="136"/>
      <c r="AI18" s="136"/>
      <c r="AJ18" s="136"/>
      <c r="AK18" s="631" t="s">
        <v>36</v>
      </c>
      <c r="AL18" s="632"/>
      <c r="AM18" s="631" t="s">
        <v>39</v>
      </c>
      <c r="AN18" s="632"/>
      <c r="AO18" s="800" t="str">
        <f>IF(+'請求書(記入シート)'!AO18:AP18="","",+'請求書(記入シート)'!AO18:AP18)</f>
        <v/>
      </c>
      <c r="AP18" s="717"/>
      <c r="AQ18" s="800" t="str">
        <f>IF(+'請求書(記入シート)'!AQ18:AR18="","",+'請求書(記入シート)'!AQ18:AR18)</f>
        <v/>
      </c>
      <c r="AR18" s="717"/>
      <c r="AS18" s="800" t="str">
        <f>IF(+'請求書(記入シート)'!AS18:AT18="","",+'請求書(記入シート)'!AS18:AT18)</f>
        <v/>
      </c>
      <c r="AT18" s="717"/>
      <c r="AU18" s="800" t="str">
        <f>IF(+'請求書(記入シート)'!AU18:AV18="","",+'請求書(記入シート)'!AU18:AV18)</f>
        <v/>
      </c>
      <c r="AV18" s="717"/>
      <c r="AW18" s="800" t="str">
        <f>IF(+'請求書(記入シート)'!AW18:AX18="","",+'請求書(記入シート)'!AW18:AX18)</f>
        <v/>
      </c>
      <c r="AX18" s="717"/>
      <c r="AY18" s="800" t="str">
        <f>IF(+'請求書(記入シート)'!AY18:AZ18="","",+'請求書(記入シート)'!AY18:AZ18)</f>
        <v/>
      </c>
      <c r="AZ18" s="717"/>
      <c r="BA18" s="800" t="str">
        <f>IF(+'請求書(記入シート)'!BA18:BB18="","",+'請求書(記入シート)'!BA18:BB18)</f>
        <v/>
      </c>
      <c r="BB18" s="717"/>
      <c r="BC18" s="800" t="str">
        <f>IF(+'請求書(記入シート)'!BC18:BD18="","",+'請求書(記入シート)'!BC18:BD18)</f>
        <v/>
      </c>
      <c r="BD18" s="717"/>
      <c r="BE18" s="172"/>
    </row>
    <row r="19" spans="4:60" s="107" customFormat="1" ht="7.9" customHeight="1" thickBot="1">
      <c r="D19" s="628"/>
      <c r="E19" s="629"/>
      <c r="F19" s="629"/>
      <c r="G19" s="629"/>
      <c r="H19" s="629"/>
      <c r="I19" s="629"/>
      <c r="J19" s="629"/>
      <c r="K19" s="629"/>
      <c r="L19" s="629"/>
      <c r="M19" s="629"/>
      <c r="N19" s="629"/>
      <c r="O19" s="629"/>
      <c r="P19" s="629"/>
      <c r="Q19" s="629"/>
      <c r="R19" s="629"/>
      <c r="S19" s="629"/>
      <c r="T19" s="629"/>
      <c r="U19" s="629"/>
      <c r="V19" s="629"/>
      <c r="W19" s="630"/>
      <c r="X19" s="111"/>
      <c r="Y19" s="210"/>
      <c r="Z19" s="210"/>
      <c r="AA19" s="110"/>
      <c r="AB19" s="173"/>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5"/>
    </row>
    <row r="20" spans="4:60" s="107" customFormat="1" ht="15" customHeight="1">
      <c r="D20" s="128"/>
      <c r="E20" s="128"/>
      <c r="F20" s="110"/>
      <c r="G20" s="110"/>
      <c r="H20" s="110"/>
      <c r="I20" s="110"/>
      <c r="J20" s="110"/>
      <c r="K20" s="110"/>
      <c r="L20" s="110"/>
      <c r="M20" s="111"/>
      <c r="N20" s="111"/>
      <c r="O20" s="111"/>
      <c r="P20" s="111"/>
      <c r="Q20" s="111"/>
      <c r="R20" s="111"/>
      <c r="S20" s="111"/>
      <c r="T20" s="111"/>
      <c r="U20" s="111"/>
      <c r="V20" s="111"/>
      <c r="W20" s="111"/>
      <c r="X20" s="111"/>
      <c r="Y20" s="210"/>
      <c r="Z20" s="2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row>
    <row r="21" spans="4:60" s="107" customFormat="1" ht="21" customHeight="1">
      <c r="D21" s="619"/>
      <c r="E21" s="619"/>
      <c r="F21" s="619"/>
      <c r="G21" s="619"/>
      <c r="H21" s="619"/>
      <c r="I21" s="619"/>
      <c r="J21" s="620"/>
      <c r="K21" s="620"/>
      <c r="L21" s="620"/>
      <c r="M21" s="620"/>
      <c r="N21" s="137"/>
      <c r="O21" s="137"/>
      <c r="P21" s="137"/>
      <c r="Q21" s="621" t="s">
        <v>45</v>
      </c>
      <c r="R21" s="621"/>
      <c r="S21" s="621"/>
      <c r="T21" s="621"/>
      <c r="U21" s="621"/>
      <c r="V21" s="621"/>
      <c r="W21" s="621"/>
      <c r="X21" s="621"/>
      <c r="Y21" s="618">
        <f>+'請求書(記入シート)'!Y21:AB21</f>
        <v>2023</v>
      </c>
      <c r="Z21" s="618"/>
      <c r="AA21" s="618"/>
      <c r="AB21" s="618"/>
      <c r="AC21" s="618" t="s">
        <v>46</v>
      </c>
      <c r="AD21" s="618"/>
      <c r="AE21" s="618">
        <f>+'請求書(記入シート)'!AE21:AF21</f>
        <v>7</v>
      </c>
      <c r="AF21" s="618"/>
      <c r="AG21" s="618" t="s">
        <v>47</v>
      </c>
      <c r="AH21" s="618"/>
      <c r="AI21" s="618">
        <f>+'請求書(記入シート)'!AI21:AJ21</f>
        <v>16</v>
      </c>
      <c r="AJ21" s="618"/>
      <c r="AK21" s="618" t="s">
        <v>48</v>
      </c>
      <c r="AL21" s="618"/>
      <c r="AM21" s="618" t="s">
        <v>49</v>
      </c>
      <c r="AN21" s="618"/>
      <c r="AO21" s="618">
        <f>+'請求書(記入シート)'!AO21:AR21</f>
        <v>2023</v>
      </c>
      <c r="AP21" s="618"/>
      <c r="AQ21" s="618"/>
      <c r="AR21" s="618"/>
      <c r="AS21" s="618" t="s">
        <v>46</v>
      </c>
      <c r="AT21" s="618"/>
      <c r="AU21" s="618">
        <f>+'請求書(記入シート)'!AU21:AV21</f>
        <v>8</v>
      </c>
      <c r="AV21" s="618"/>
      <c r="AW21" s="618" t="s">
        <v>47</v>
      </c>
      <c r="AX21" s="618"/>
      <c r="AY21" s="618">
        <f>+'請求書(記入シート)'!AY21:AZ21</f>
        <v>10</v>
      </c>
      <c r="AZ21" s="618"/>
      <c r="BA21" s="618" t="s">
        <v>48</v>
      </c>
      <c r="BB21" s="618"/>
      <c r="BC21" s="137"/>
      <c r="BD21" s="137"/>
      <c r="BE21" s="138"/>
    </row>
    <row r="22" spans="4:60" s="107" customFormat="1" ht="7.9" customHeight="1" thickBot="1">
      <c r="D22" s="128"/>
      <c r="E22" s="128"/>
      <c r="F22" s="110"/>
      <c r="G22" s="110"/>
      <c r="H22" s="110"/>
      <c r="I22" s="110"/>
      <c r="J22" s="110"/>
      <c r="K22" s="110"/>
      <c r="L22" s="110"/>
      <c r="M22" s="111"/>
      <c r="N22" s="111"/>
      <c r="O22" s="111"/>
      <c r="P22" s="111"/>
      <c r="Q22" s="111"/>
      <c r="R22" s="111"/>
      <c r="S22" s="111"/>
      <c r="T22" s="111"/>
      <c r="U22" s="111"/>
      <c r="V22" s="111"/>
      <c r="W22" s="111"/>
      <c r="X22" s="111"/>
      <c r="Y22" s="210"/>
      <c r="Z22" s="2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38"/>
    </row>
    <row r="23" spans="4:60" s="107" customFormat="1" ht="21" customHeight="1">
      <c r="D23" s="612" t="s">
        <v>50</v>
      </c>
      <c r="E23" s="613"/>
      <c r="F23" s="613"/>
      <c r="G23" s="613" t="s">
        <v>3</v>
      </c>
      <c r="H23" s="613"/>
      <c r="I23" s="614"/>
      <c r="J23" s="183" t="s">
        <v>51</v>
      </c>
      <c r="K23" s="183"/>
      <c r="L23" s="183"/>
      <c r="M23" s="183"/>
      <c r="N23" s="183"/>
      <c r="O23" s="183"/>
      <c r="P23" s="183"/>
      <c r="Q23" s="183"/>
      <c r="R23" s="183"/>
      <c r="S23" s="183"/>
      <c r="T23" s="183"/>
      <c r="U23" s="183"/>
      <c r="V23" s="183"/>
      <c r="W23" s="183"/>
      <c r="X23" s="183"/>
      <c r="Y23" s="183"/>
      <c r="Z23" s="183"/>
      <c r="AA23" s="183"/>
      <c r="AB23" s="184" t="s">
        <v>52</v>
      </c>
      <c r="AC23" s="183"/>
      <c r="AD23" s="183"/>
      <c r="AE23" s="185"/>
      <c r="AF23" s="183" t="s">
        <v>53</v>
      </c>
      <c r="AG23" s="183"/>
      <c r="AH23" s="183"/>
      <c r="AI23" s="183"/>
      <c r="AJ23" s="184" t="s">
        <v>54</v>
      </c>
      <c r="AK23" s="183"/>
      <c r="AL23" s="183"/>
      <c r="AM23" s="183"/>
      <c r="AN23" s="183"/>
      <c r="AO23" s="183"/>
      <c r="AP23" s="183"/>
      <c r="AQ23" s="615" t="s">
        <v>55</v>
      </c>
      <c r="AR23" s="613"/>
      <c r="AS23" s="613"/>
      <c r="AT23" s="616"/>
      <c r="AU23" s="183"/>
      <c r="AV23" s="183" t="s">
        <v>56</v>
      </c>
      <c r="AW23" s="183"/>
      <c r="AX23" s="183"/>
      <c r="AY23" s="183"/>
      <c r="AZ23" s="183"/>
      <c r="BA23" s="183"/>
      <c r="BB23" s="186"/>
      <c r="BC23" s="187"/>
      <c r="BD23" s="187"/>
      <c r="BE23" s="188"/>
    </row>
    <row r="24" spans="4:60" s="107" customFormat="1" ht="18" customHeight="1">
      <c r="D24" s="757" t="str">
        <f>IF(+'請求書(記入シート)'!D24="","",'請求書(記入シート)'!D24)</f>
        <v/>
      </c>
      <c r="E24" s="758"/>
      <c r="F24" s="759"/>
      <c r="G24" s="760" t="str">
        <f>IF(+'請求書(記入シート)'!G24="","",'請求書(記入シート)'!G24)</f>
        <v/>
      </c>
      <c r="H24" s="758"/>
      <c r="I24" s="759"/>
      <c r="J24" s="305"/>
      <c r="K24" s="772" t="str">
        <f>IF(+'請求書(記入シート)'!K24="","",'請求書(記入シート)'!K24)</f>
        <v/>
      </c>
      <c r="L24" s="772"/>
      <c r="M24" s="772"/>
      <c r="N24" s="772"/>
      <c r="O24" s="772"/>
      <c r="P24" s="772"/>
      <c r="Q24" s="772"/>
      <c r="R24" s="772"/>
      <c r="S24" s="772"/>
      <c r="T24" s="772"/>
      <c r="U24" s="772"/>
      <c r="V24" s="772"/>
      <c r="W24" s="772"/>
      <c r="X24" s="772"/>
      <c r="Y24" s="772"/>
      <c r="Z24" s="772"/>
      <c r="AA24" s="773"/>
      <c r="AB24" s="760" t="str">
        <f>IF(+'請求書(記入シート)'!AB24="","",'請求書(記入シート)'!AB24)</f>
        <v/>
      </c>
      <c r="AC24" s="758"/>
      <c r="AD24" s="758"/>
      <c r="AE24" s="759"/>
      <c r="AF24" s="779" t="str">
        <f>IF(+'請求書(記入シート)'!AF24="","",'請求書(記入シート)'!AF24)</f>
        <v/>
      </c>
      <c r="AG24" s="763"/>
      <c r="AH24" s="763"/>
      <c r="AI24" s="780"/>
      <c r="AJ24" s="777" t="str">
        <f>IF(+'請求書(記入シート)'!AJ24="","",'請求書(記入シート)'!AJ24)</f>
        <v/>
      </c>
      <c r="AK24" s="778"/>
      <c r="AL24" s="778"/>
      <c r="AM24" s="778"/>
      <c r="AN24" s="778"/>
      <c r="AO24" s="778"/>
      <c r="AP24" s="781"/>
      <c r="AQ24" s="751" t="str">
        <f>IF(+'請求書(記入シート)'!AQ24="","",'請求書(記入シート)'!AQ24)</f>
        <v/>
      </c>
      <c r="AR24" s="752"/>
      <c r="AS24" s="752"/>
      <c r="AT24" s="753"/>
      <c r="AU24" s="754" t="str">
        <f>IF(+'請求書(記入シート)'!AU24="","",'請求書(記入シート)'!AU24)</f>
        <v/>
      </c>
      <c r="AV24" s="755"/>
      <c r="AW24" s="755"/>
      <c r="AX24" s="755"/>
      <c r="AY24" s="755"/>
      <c r="AZ24" s="755"/>
      <c r="BA24" s="755"/>
      <c r="BB24" s="755"/>
      <c r="BC24" s="755"/>
      <c r="BD24" s="755"/>
      <c r="BE24" s="756"/>
      <c r="BH24" s="206" t="s">
        <v>85</v>
      </c>
    </row>
    <row r="25" spans="4:60" s="107" customFormat="1" ht="18" customHeight="1">
      <c r="D25" s="757" t="str">
        <f>IF(+'請求書(記入シート)'!D25="","",'請求書(記入シート)'!D25)</f>
        <v/>
      </c>
      <c r="E25" s="758"/>
      <c r="F25" s="759"/>
      <c r="G25" s="760" t="str">
        <f>IF(+'請求書(記入シート)'!G25="","",'請求書(記入シート)'!G25)</f>
        <v/>
      </c>
      <c r="H25" s="758"/>
      <c r="I25" s="759"/>
      <c r="J25" s="305"/>
      <c r="K25" s="772" t="str">
        <f>IF(+'請求書(記入シート)'!K25="","",'請求書(記入シート)'!K25)</f>
        <v/>
      </c>
      <c r="L25" s="772"/>
      <c r="M25" s="772"/>
      <c r="N25" s="772"/>
      <c r="O25" s="772"/>
      <c r="P25" s="772"/>
      <c r="Q25" s="772"/>
      <c r="R25" s="772"/>
      <c r="S25" s="772"/>
      <c r="T25" s="772"/>
      <c r="U25" s="772"/>
      <c r="V25" s="772"/>
      <c r="W25" s="772"/>
      <c r="X25" s="772"/>
      <c r="Y25" s="772"/>
      <c r="Z25" s="772"/>
      <c r="AA25" s="773"/>
      <c r="AB25" s="760" t="str">
        <f>IF(+'請求書(記入シート)'!AB25="","",'請求書(記入シート)'!AB25)</f>
        <v/>
      </c>
      <c r="AC25" s="758"/>
      <c r="AD25" s="758"/>
      <c r="AE25" s="759"/>
      <c r="AF25" s="763" t="str">
        <f>IF(+'請求書(記入シート)'!AF25="","",'請求書(記入シート)'!AF25)</f>
        <v/>
      </c>
      <c r="AG25" s="763"/>
      <c r="AH25" s="763"/>
      <c r="AI25" s="763"/>
      <c r="AJ25" s="777" t="str">
        <f>IF(+'請求書(記入シート)'!AJ25="","",'請求書(記入シート)'!AJ25)</f>
        <v/>
      </c>
      <c r="AK25" s="778"/>
      <c r="AL25" s="778"/>
      <c r="AM25" s="778"/>
      <c r="AN25" s="778"/>
      <c r="AO25" s="778"/>
      <c r="AP25" s="778"/>
      <c r="AQ25" s="751" t="str">
        <f>IF(+'請求書(記入シート)'!AQ25="","",'請求書(記入シート)'!AQ25)</f>
        <v/>
      </c>
      <c r="AR25" s="752"/>
      <c r="AS25" s="752"/>
      <c r="AT25" s="753"/>
      <c r="AU25" s="754" t="str">
        <f>IF(+'請求書(記入シート)'!AU25="","",'請求書(記入シート)'!AU25)</f>
        <v/>
      </c>
      <c r="AV25" s="755"/>
      <c r="AW25" s="755"/>
      <c r="AX25" s="755"/>
      <c r="AY25" s="755"/>
      <c r="AZ25" s="755"/>
      <c r="BA25" s="755"/>
      <c r="BB25" s="755"/>
      <c r="BC25" s="755"/>
      <c r="BD25" s="755"/>
      <c r="BE25" s="756"/>
      <c r="BH25" s="207">
        <v>0.1</v>
      </c>
    </row>
    <row r="26" spans="4:60" s="107" customFormat="1" ht="18" customHeight="1">
      <c r="D26" s="757" t="str">
        <f>IF(+'請求書(記入シート)'!D26="","",'請求書(記入シート)'!D26)</f>
        <v/>
      </c>
      <c r="E26" s="758"/>
      <c r="F26" s="759"/>
      <c r="G26" s="760" t="str">
        <f>IF(+'請求書(記入シート)'!G26="","",'請求書(記入シート)'!G26)</f>
        <v/>
      </c>
      <c r="H26" s="758"/>
      <c r="I26" s="759"/>
      <c r="J26" s="305"/>
      <c r="K26" s="772" t="str">
        <f>IF(+'請求書(記入シート)'!K26="","",'請求書(記入シート)'!K26)</f>
        <v/>
      </c>
      <c r="L26" s="772"/>
      <c r="M26" s="772"/>
      <c r="N26" s="772"/>
      <c r="O26" s="772"/>
      <c r="P26" s="772"/>
      <c r="Q26" s="772"/>
      <c r="R26" s="772"/>
      <c r="S26" s="772"/>
      <c r="T26" s="772"/>
      <c r="U26" s="772"/>
      <c r="V26" s="772"/>
      <c r="W26" s="772"/>
      <c r="X26" s="772"/>
      <c r="Y26" s="772"/>
      <c r="Z26" s="772"/>
      <c r="AA26" s="773"/>
      <c r="AB26" s="760" t="str">
        <f>IF(+'請求書(記入シート)'!AB26="","",'請求書(記入シート)'!AB26)</f>
        <v/>
      </c>
      <c r="AC26" s="758"/>
      <c r="AD26" s="758"/>
      <c r="AE26" s="759"/>
      <c r="AF26" s="763" t="str">
        <f>IF(+'請求書(記入シート)'!AF26="","",'請求書(記入シート)'!AF26)</f>
        <v/>
      </c>
      <c r="AG26" s="763"/>
      <c r="AH26" s="763"/>
      <c r="AI26" s="763"/>
      <c r="AJ26" s="777" t="str">
        <f>IF(+'請求書(記入シート)'!AJ26="","",'請求書(記入シート)'!AJ26)</f>
        <v/>
      </c>
      <c r="AK26" s="778"/>
      <c r="AL26" s="778"/>
      <c r="AM26" s="778"/>
      <c r="AN26" s="778"/>
      <c r="AO26" s="778"/>
      <c r="AP26" s="778"/>
      <c r="AQ26" s="751" t="str">
        <f>IF(+'請求書(記入シート)'!AQ26="","",'請求書(記入シート)'!AQ26)</f>
        <v/>
      </c>
      <c r="AR26" s="752"/>
      <c r="AS26" s="752"/>
      <c r="AT26" s="753"/>
      <c r="AU26" s="754" t="str">
        <f>IF(+'請求書(記入シート)'!AU26="","",'請求書(記入シート)'!AU26)</f>
        <v/>
      </c>
      <c r="AV26" s="755"/>
      <c r="AW26" s="755"/>
      <c r="AX26" s="755"/>
      <c r="AY26" s="755"/>
      <c r="AZ26" s="755"/>
      <c r="BA26" s="755"/>
      <c r="BB26" s="755"/>
      <c r="BC26" s="755"/>
      <c r="BD26" s="755"/>
      <c r="BE26" s="756"/>
      <c r="BH26" s="207" t="s">
        <v>61</v>
      </c>
    </row>
    <row r="27" spans="4:60" s="107" customFormat="1" ht="18" customHeight="1">
      <c r="D27" s="757" t="str">
        <f>IF(+'請求書(記入シート)'!D27="","",'請求書(記入シート)'!D27)</f>
        <v/>
      </c>
      <c r="E27" s="758"/>
      <c r="F27" s="759"/>
      <c r="G27" s="760" t="str">
        <f>IF(+'請求書(記入シート)'!G27="","",'請求書(記入シート)'!G27)</f>
        <v/>
      </c>
      <c r="H27" s="758"/>
      <c r="I27" s="759"/>
      <c r="J27" s="305"/>
      <c r="K27" s="772" t="str">
        <f>IF(+'請求書(記入シート)'!K27="","",'請求書(記入シート)'!K27)</f>
        <v/>
      </c>
      <c r="L27" s="772"/>
      <c r="M27" s="772"/>
      <c r="N27" s="772"/>
      <c r="O27" s="772"/>
      <c r="P27" s="772"/>
      <c r="Q27" s="772"/>
      <c r="R27" s="772"/>
      <c r="S27" s="772"/>
      <c r="T27" s="772"/>
      <c r="U27" s="772"/>
      <c r="V27" s="772"/>
      <c r="W27" s="772"/>
      <c r="X27" s="772"/>
      <c r="Y27" s="772"/>
      <c r="Z27" s="772"/>
      <c r="AA27" s="773"/>
      <c r="AB27" s="760" t="str">
        <f>IF(+'請求書(記入シート)'!AB27="","",'請求書(記入シート)'!AB27)</f>
        <v/>
      </c>
      <c r="AC27" s="758"/>
      <c r="AD27" s="758"/>
      <c r="AE27" s="759"/>
      <c r="AF27" s="774" t="str">
        <f>IF(+'請求書(記入シート)'!AF27="","",'請求書(記入シート)'!AF27)</f>
        <v/>
      </c>
      <c r="AG27" s="775"/>
      <c r="AH27" s="775"/>
      <c r="AI27" s="776"/>
      <c r="AJ27" s="777" t="str">
        <f>IF(+'請求書(記入シート)'!AJ27="","",'請求書(記入シート)'!AJ27)</f>
        <v/>
      </c>
      <c r="AK27" s="778"/>
      <c r="AL27" s="778"/>
      <c r="AM27" s="778"/>
      <c r="AN27" s="778"/>
      <c r="AO27" s="778"/>
      <c r="AP27" s="778"/>
      <c r="AQ27" s="751" t="str">
        <f>IF(+'請求書(記入シート)'!AQ27="","",'請求書(記入シート)'!AQ27)</f>
        <v/>
      </c>
      <c r="AR27" s="752"/>
      <c r="AS27" s="752"/>
      <c r="AT27" s="753"/>
      <c r="AU27" s="754" t="str">
        <f>IF(+'請求書(記入シート)'!AU27="","",'請求書(記入シート)'!AU27)</f>
        <v/>
      </c>
      <c r="AV27" s="755"/>
      <c r="AW27" s="755"/>
      <c r="AX27" s="755"/>
      <c r="AY27" s="755"/>
      <c r="AZ27" s="755"/>
      <c r="BA27" s="755"/>
      <c r="BB27" s="755"/>
      <c r="BC27" s="755"/>
      <c r="BD27" s="755"/>
      <c r="BE27" s="756"/>
      <c r="BH27" s="207">
        <v>0.08</v>
      </c>
    </row>
    <row r="28" spans="4:60" s="107" customFormat="1" ht="18" customHeight="1">
      <c r="D28" s="757" t="str">
        <f>IF(+'請求書(記入シート)'!D28="","",'請求書(記入シート)'!D28)</f>
        <v/>
      </c>
      <c r="E28" s="758"/>
      <c r="F28" s="759"/>
      <c r="G28" s="760" t="str">
        <f>IF(+'請求書(記入シート)'!G28="","",'請求書(記入シート)'!G28)</f>
        <v/>
      </c>
      <c r="H28" s="758"/>
      <c r="I28" s="759"/>
      <c r="J28" s="305"/>
      <c r="K28" s="772" t="str">
        <f>IF(+'請求書(記入シート)'!K28="","",'請求書(記入シート)'!K28)</f>
        <v/>
      </c>
      <c r="L28" s="772"/>
      <c r="M28" s="772"/>
      <c r="N28" s="772"/>
      <c r="O28" s="772"/>
      <c r="P28" s="772"/>
      <c r="Q28" s="772"/>
      <c r="R28" s="772"/>
      <c r="S28" s="772"/>
      <c r="T28" s="772"/>
      <c r="U28" s="772"/>
      <c r="V28" s="772"/>
      <c r="W28" s="772"/>
      <c r="X28" s="772"/>
      <c r="Y28" s="772"/>
      <c r="Z28" s="772"/>
      <c r="AA28" s="773"/>
      <c r="AB28" s="760" t="str">
        <f>IF(+'請求書(記入シート)'!AB28="","",'請求書(記入シート)'!AB28)</f>
        <v/>
      </c>
      <c r="AC28" s="758"/>
      <c r="AD28" s="758"/>
      <c r="AE28" s="759"/>
      <c r="AF28" s="774" t="str">
        <f>IF(+'請求書(記入シート)'!AF28="","",'請求書(記入シート)'!AF28)</f>
        <v/>
      </c>
      <c r="AG28" s="775"/>
      <c r="AH28" s="775"/>
      <c r="AI28" s="776"/>
      <c r="AJ28" s="764" t="str">
        <f>IF(+'請求書(記入シート)'!AJ28="","",'請求書(記入シート)'!AJ28)</f>
        <v/>
      </c>
      <c r="AK28" s="765"/>
      <c r="AL28" s="765"/>
      <c r="AM28" s="765"/>
      <c r="AN28" s="765"/>
      <c r="AO28" s="765"/>
      <c r="AP28" s="765"/>
      <c r="AQ28" s="751" t="str">
        <f>IF(+'請求書(記入シート)'!AQ28="","",'請求書(記入シート)'!AQ28)</f>
        <v/>
      </c>
      <c r="AR28" s="752"/>
      <c r="AS28" s="752"/>
      <c r="AT28" s="753"/>
      <c r="AU28" s="754" t="str">
        <f>IF(+'請求書(記入シート)'!AU28="","",'請求書(記入シート)'!AU28)</f>
        <v/>
      </c>
      <c r="AV28" s="755"/>
      <c r="AW28" s="755"/>
      <c r="AX28" s="755"/>
      <c r="AY28" s="755"/>
      <c r="AZ28" s="755"/>
      <c r="BA28" s="755"/>
      <c r="BB28" s="755"/>
      <c r="BC28" s="755"/>
      <c r="BD28" s="755"/>
      <c r="BE28" s="756"/>
      <c r="BH28" s="207" t="s">
        <v>86</v>
      </c>
    </row>
    <row r="29" spans="4:60" s="107" customFormat="1" ht="18" customHeight="1">
      <c r="D29" s="757" t="str">
        <f>IF(+'請求書(記入シート)'!D29="","",'請求書(記入シート)'!D29)</f>
        <v/>
      </c>
      <c r="E29" s="758"/>
      <c r="F29" s="759"/>
      <c r="G29" s="760" t="str">
        <f>IF(+'請求書(記入シート)'!G29="","",'請求書(記入シート)'!G29)</f>
        <v/>
      </c>
      <c r="H29" s="758"/>
      <c r="I29" s="759"/>
      <c r="J29" s="305"/>
      <c r="K29" s="761" t="str">
        <f>IF(+'請求書(記入シート)'!K29="","",'請求書(記入シート)'!K29)</f>
        <v/>
      </c>
      <c r="L29" s="761"/>
      <c r="M29" s="761"/>
      <c r="N29" s="761"/>
      <c r="O29" s="761"/>
      <c r="P29" s="761"/>
      <c r="Q29" s="761"/>
      <c r="R29" s="761"/>
      <c r="S29" s="761"/>
      <c r="T29" s="761"/>
      <c r="U29" s="761"/>
      <c r="V29" s="761"/>
      <c r="W29" s="761"/>
      <c r="X29" s="761"/>
      <c r="Y29" s="761"/>
      <c r="Z29" s="761"/>
      <c r="AA29" s="762"/>
      <c r="AB29" s="760" t="str">
        <f>IF(+'請求書(記入シート)'!AB29="","",'請求書(記入シート)'!AB29)</f>
        <v/>
      </c>
      <c r="AC29" s="758"/>
      <c r="AD29" s="758"/>
      <c r="AE29" s="759"/>
      <c r="AF29" s="763" t="str">
        <f>IF(+'請求書(記入シート)'!AF29="","",'請求書(記入シート)'!AF29)</f>
        <v/>
      </c>
      <c r="AG29" s="763"/>
      <c r="AH29" s="763"/>
      <c r="AI29" s="763"/>
      <c r="AJ29" s="764" t="str">
        <f>IF(+'請求書(記入シート)'!AJ29="","",'請求書(記入シート)'!AJ29)</f>
        <v/>
      </c>
      <c r="AK29" s="765"/>
      <c r="AL29" s="765"/>
      <c r="AM29" s="765"/>
      <c r="AN29" s="765"/>
      <c r="AO29" s="765"/>
      <c r="AP29" s="765"/>
      <c r="AQ29" s="766" t="str">
        <f>IF(+'請求書(記入シート)'!AQ29="","",'請求書(記入シート)'!AQ29)</f>
        <v/>
      </c>
      <c r="AR29" s="767"/>
      <c r="AS29" s="767"/>
      <c r="AT29" s="768"/>
      <c r="AU29" s="769" t="str">
        <f>IF(+'請求書(記入シート)'!AU29="","",'請求書(記入シート)'!AU29)</f>
        <v/>
      </c>
      <c r="AV29" s="770"/>
      <c r="AW29" s="770"/>
      <c r="AX29" s="770"/>
      <c r="AY29" s="770"/>
      <c r="AZ29" s="770"/>
      <c r="BA29" s="770"/>
      <c r="BB29" s="770"/>
      <c r="BC29" s="770"/>
      <c r="BD29" s="770"/>
      <c r="BE29" s="771"/>
    </row>
    <row r="30" spans="4:60" s="107" customFormat="1" ht="21" customHeight="1" thickBot="1">
      <c r="D30" s="189"/>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t="s">
        <v>62</v>
      </c>
      <c r="AP30" s="191"/>
      <c r="AQ30" s="192"/>
      <c r="AR30" s="192"/>
      <c r="AS30" s="192"/>
      <c r="AT30" s="193"/>
      <c r="AU30" s="569">
        <f>SUM(AU24:BE29)</f>
        <v>0</v>
      </c>
      <c r="AV30" s="570"/>
      <c r="AW30" s="570"/>
      <c r="AX30" s="570"/>
      <c r="AY30" s="570"/>
      <c r="AZ30" s="570"/>
      <c r="BA30" s="570"/>
      <c r="BB30" s="570"/>
      <c r="BC30" s="570"/>
      <c r="BD30" s="570"/>
      <c r="BE30" s="571"/>
    </row>
    <row r="31" spans="4:60" s="107" customFormat="1" ht="15" customHeight="1" thickBot="1">
      <c r="D31" s="128"/>
      <c r="E31" s="128"/>
      <c r="F31" s="110"/>
      <c r="G31" s="110"/>
      <c r="H31" s="110"/>
      <c r="I31" s="110"/>
      <c r="J31" s="110"/>
      <c r="K31" s="110"/>
      <c r="L31" s="110"/>
      <c r="M31" s="111"/>
      <c r="N31" s="111"/>
      <c r="O31" s="111"/>
      <c r="P31" s="111"/>
      <c r="Q31" s="111"/>
      <c r="R31" s="111"/>
      <c r="S31" s="111"/>
      <c r="T31" s="111"/>
      <c r="U31" s="111"/>
      <c r="V31" s="111"/>
      <c r="W31" s="111"/>
      <c r="X31" s="111"/>
      <c r="Y31" s="210"/>
      <c r="Z31" s="2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row>
    <row r="32" spans="4:60" s="107" customFormat="1" ht="20.25" customHeight="1">
      <c r="D32" s="572" t="s">
        <v>63</v>
      </c>
      <c r="E32" s="573"/>
      <c r="F32" s="573"/>
      <c r="G32" s="573"/>
      <c r="H32" s="573"/>
      <c r="I32" s="573"/>
      <c r="J32" s="573"/>
      <c r="K32" s="194"/>
      <c r="L32" s="574">
        <f>+'請求書(記入シート)'!L32:U32</f>
        <v>0</v>
      </c>
      <c r="M32" s="574"/>
      <c r="N32" s="574"/>
      <c r="O32" s="574"/>
      <c r="P32" s="574"/>
      <c r="Q32" s="574"/>
      <c r="R32" s="574"/>
      <c r="S32" s="574"/>
      <c r="T32" s="574"/>
      <c r="U32" s="575"/>
      <c r="V32" s="576" t="s">
        <v>64</v>
      </c>
      <c r="W32" s="573"/>
      <c r="X32" s="573"/>
      <c r="Y32" s="573"/>
      <c r="Z32" s="573"/>
      <c r="AA32" s="573"/>
      <c r="AB32" s="573"/>
      <c r="AC32" s="194"/>
      <c r="AD32" s="574">
        <f>+'請求書(記入シート)'!AD32:AM32</f>
        <v>0</v>
      </c>
      <c r="AE32" s="574"/>
      <c r="AF32" s="574"/>
      <c r="AG32" s="574"/>
      <c r="AH32" s="574"/>
      <c r="AI32" s="574"/>
      <c r="AJ32" s="574"/>
      <c r="AK32" s="574"/>
      <c r="AL32" s="574"/>
      <c r="AM32" s="575"/>
      <c r="AN32" s="573" t="s">
        <v>65</v>
      </c>
      <c r="AO32" s="573"/>
      <c r="AP32" s="573"/>
      <c r="AQ32" s="573"/>
      <c r="AR32" s="573"/>
      <c r="AS32" s="573"/>
      <c r="AT32" s="573"/>
      <c r="AU32" s="194"/>
      <c r="AV32" s="574">
        <f>+'請求書(記入シート)'!AV32:BE32</f>
        <v>0</v>
      </c>
      <c r="AW32" s="574"/>
      <c r="AX32" s="574"/>
      <c r="AY32" s="574"/>
      <c r="AZ32" s="574"/>
      <c r="BA32" s="574"/>
      <c r="BB32" s="574"/>
      <c r="BC32" s="574"/>
      <c r="BD32" s="574"/>
      <c r="BE32" s="577"/>
    </row>
    <row r="33" spans="4:58" s="107" customFormat="1" ht="20.25" customHeight="1">
      <c r="D33" s="563" t="s">
        <v>66</v>
      </c>
      <c r="E33" s="564"/>
      <c r="F33" s="564"/>
      <c r="G33" s="564"/>
      <c r="H33" s="564"/>
      <c r="I33" s="564"/>
      <c r="J33" s="564"/>
      <c r="K33" s="105"/>
      <c r="L33" s="565">
        <f>+'請求書(記入シート)'!L33:U33</f>
        <v>0</v>
      </c>
      <c r="M33" s="565"/>
      <c r="N33" s="565"/>
      <c r="O33" s="565"/>
      <c r="P33" s="565"/>
      <c r="Q33" s="565"/>
      <c r="R33" s="565"/>
      <c r="S33" s="565"/>
      <c r="T33" s="565"/>
      <c r="U33" s="565"/>
      <c r="V33" s="566" t="s">
        <v>66</v>
      </c>
      <c r="W33" s="564"/>
      <c r="X33" s="564"/>
      <c r="Y33" s="564"/>
      <c r="Z33" s="564"/>
      <c r="AA33" s="564"/>
      <c r="AB33" s="564"/>
      <c r="AC33" s="105"/>
      <c r="AD33" s="565">
        <f>+'請求書(記入シート)'!AD33:AM33</f>
        <v>0</v>
      </c>
      <c r="AE33" s="565"/>
      <c r="AF33" s="565"/>
      <c r="AG33" s="565"/>
      <c r="AH33" s="565"/>
      <c r="AI33" s="565"/>
      <c r="AJ33" s="565"/>
      <c r="AK33" s="565"/>
      <c r="AL33" s="565"/>
      <c r="AM33" s="567"/>
      <c r="AN33" s="564" t="s">
        <v>66</v>
      </c>
      <c r="AO33" s="564"/>
      <c r="AP33" s="564"/>
      <c r="AQ33" s="564"/>
      <c r="AR33" s="564"/>
      <c r="AS33" s="564"/>
      <c r="AT33" s="564"/>
      <c r="AU33" s="105"/>
      <c r="AV33" s="565">
        <f>+'請求書(記入シート)'!AV33:BE33</f>
        <v>0</v>
      </c>
      <c r="AW33" s="565"/>
      <c r="AX33" s="565"/>
      <c r="AY33" s="565"/>
      <c r="AZ33" s="565"/>
      <c r="BA33" s="565"/>
      <c r="BB33" s="565"/>
      <c r="BC33" s="565"/>
      <c r="BD33" s="565"/>
      <c r="BE33" s="568"/>
    </row>
    <row r="34" spans="4:58" s="107" customFormat="1" ht="20.25" customHeight="1">
      <c r="D34" s="563" t="s">
        <v>67</v>
      </c>
      <c r="E34" s="564"/>
      <c r="F34" s="564"/>
      <c r="G34" s="564"/>
      <c r="H34" s="564"/>
      <c r="I34" s="564"/>
      <c r="J34" s="564"/>
      <c r="K34" s="105"/>
      <c r="L34" s="565">
        <f>+'請求書(記入シート)'!L34:U34</f>
        <v>0</v>
      </c>
      <c r="M34" s="565"/>
      <c r="N34" s="565"/>
      <c r="O34" s="565"/>
      <c r="P34" s="565"/>
      <c r="Q34" s="565"/>
      <c r="R34" s="565"/>
      <c r="S34" s="565"/>
      <c r="T34" s="565"/>
      <c r="U34" s="565"/>
      <c r="V34" s="566" t="s">
        <v>67</v>
      </c>
      <c r="W34" s="564"/>
      <c r="X34" s="564"/>
      <c r="Y34" s="564"/>
      <c r="Z34" s="564"/>
      <c r="AA34" s="564"/>
      <c r="AB34" s="564"/>
      <c r="AC34" s="105"/>
      <c r="AD34" s="565">
        <f>+'請求書(記入シート)'!AD34:AM34</f>
        <v>0</v>
      </c>
      <c r="AE34" s="565"/>
      <c r="AF34" s="565"/>
      <c r="AG34" s="565"/>
      <c r="AH34" s="565"/>
      <c r="AI34" s="565"/>
      <c r="AJ34" s="565"/>
      <c r="AK34" s="565"/>
      <c r="AL34" s="565"/>
      <c r="AM34" s="567"/>
      <c r="AN34" s="564" t="s">
        <v>67</v>
      </c>
      <c r="AO34" s="564"/>
      <c r="AP34" s="564"/>
      <c r="AQ34" s="564"/>
      <c r="AR34" s="564"/>
      <c r="AS34" s="564"/>
      <c r="AT34" s="564"/>
      <c r="AU34" s="105"/>
      <c r="AV34" s="565">
        <f>+'請求書(記入シート)'!AV34:BE34</f>
        <v>0</v>
      </c>
      <c r="AW34" s="565"/>
      <c r="AX34" s="565"/>
      <c r="AY34" s="565"/>
      <c r="AZ34" s="565"/>
      <c r="BA34" s="565"/>
      <c r="BB34" s="565"/>
      <c r="BC34" s="565"/>
      <c r="BD34" s="565"/>
      <c r="BE34" s="568"/>
    </row>
    <row r="35" spans="4:58" s="107" customFormat="1" ht="27" customHeight="1">
      <c r="D35" s="545" t="s">
        <v>87</v>
      </c>
      <c r="E35" s="546"/>
      <c r="F35" s="547"/>
      <c r="G35" s="745" t="str">
        <f>IF(+'請求書(記入シート)'!G35="","",'請求書(記入シート)'!G35)</f>
        <v/>
      </c>
      <c r="H35" s="746"/>
      <c r="I35" s="746"/>
      <c r="J35" s="746"/>
      <c r="K35" s="746"/>
      <c r="L35" s="746"/>
      <c r="M35" s="746"/>
      <c r="N35" s="746"/>
      <c r="O35" s="746"/>
      <c r="P35" s="746"/>
      <c r="Q35" s="746"/>
      <c r="R35" s="746"/>
      <c r="S35" s="746"/>
      <c r="T35" s="746"/>
      <c r="U35" s="746"/>
      <c r="V35" s="746"/>
      <c r="W35" s="746"/>
      <c r="X35" s="746"/>
      <c r="Y35" s="746"/>
      <c r="Z35" s="746"/>
      <c r="AA35" s="746"/>
      <c r="AB35" s="746"/>
      <c r="AC35" s="746"/>
      <c r="AD35" s="746"/>
      <c r="AE35" s="746"/>
      <c r="AF35" s="746"/>
      <c r="AG35" s="746"/>
      <c r="AH35" s="746"/>
      <c r="AI35" s="746"/>
      <c r="AJ35" s="746"/>
      <c r="AK35" s="746"/>
      <c r="AL35" s="746"/>
      <c r="AM35" s="746"/>
      <c r="AN35" s="746"/>
      <c r="AO35" s="746"/>
      <c r="AP35" s="746"/>
      <c r="AQ35" s="746"/>
      <c r="AR35" s="746"/>
      <c r="AS35" s="746"/>
      <c r="AT35" s="746"/>
      <c r="AU35" s="746"/>
      <c r="AV35" s="746"/>
      <c r="AW35" s="746"/>
      <c r="AX35" s="746"/>
      <c r="AY35" s="746"/>
      <c r="AZ35" s="746"/>
      <c r="BA35" s="746"/>
      <c r="BB35" s="746"/>
      <c r="BC35" s="746"/>
      <c r="BD35" s="746"/>
      <c r="BE35" s="747"/>
      <c r="BF35" s="138"/>
    </row>
    <row r="36" spans="4:58" s="107" customFormat="1" ht="27" customHeight="1" thickBot="1">
      <c r="D36" s="554" t="s">
        <v>88</v>
      </c>
      <c r="E36" s="555"/>
      <c r="F36" s="556"/>
      <c r="G36" s="748"/>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c r="AM36" s="749"/>
      <c r="AN36" s="749"/>
      <c r="AO36" s="749"/>
      <c r="AP36" s="749"/>
      <c r="AQ36" s="749"/>
      <c r="AR36" s="749"/>
      <c r="AS36" s="749"/>
      <c r="AT36" s="749"/>
      <c r="AU36" s="749"/>
      <c r="AV36" s="749"/>
      <c r="AW36" s="749"/>
      <c r="AX36" s="749"/>
      <c r="AY36" s="749"/>
      <c r="AZ36" s="749"/>
      <c r="BA36" s="749"/>
      <c r="BB36" s="749"/>
      <c r="BC36" s="749"/>
      <c r="BD36" s="749"/>
      <c r="BE36" s="750"/>
      <c r="BF36" s="138"/>
    </row>
    <row r="37" spans="4:58" s="107" customFormat="1" ht="15" customHeight="1" thickBot="1">
      <c r="D37" s="557"/>
      <c r="E37" s="557"/>
      <c r="F37" s="557"/>
      <c r="G37" s="557"/>
      <c r="H37" s="557"/>
      <c r="I37" s="557"/>
      <c r="J37" s="557"/>
      <c r="K37" s="557"/>
      <c r="L37" s="557"/>
      <c r="M37" s="557"/>
      <c r="N37" s="557"/>
      <c r="O37" s="557"/>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row>
    <row r="38" spans="4:58" s="107" customFormat="1" ht="20.25" customHeight="1">
      <c r="D38" s="195" t="s">
        <v>68</v>
      </c>
      <c r="E38" s="196"/>
      <c r="F38" s="196"/>
      <c r="G38" s="196"/>
      <c r="H38" s="196"/>
      <c r="I38" s="196"/>
      <c r="J38" s="196"/>
      <c r="K38" s="196"/>
      <c r="L38" s="196"/>
      <c r="M38" s="197"/>
      <c r="N38" s="198"/>
      <c r="O38" s="196"/>
      <c r="P38" s="198" t="s">
        <v>69</v>
      </c>
      <c r="Q38" s="196"/>
      <c r="R38" s="196"/>
      <c r="S38" s="196"/>
      <c r="T38" s="196"/>
      <c r="U38" s="196"/>
      <c r="V38" s="196"/>
      <c r="W38" s="196"/>
      <c r="X38" s="196"/>
      <c r="Y38" s="196"/>
      <c r="Z38" s="196"/>
      <c r="AA38" s="196"/>
      <c r="AB38" s="196"/>
      <c r="AC38" s="196"/>
      <c r="AD38" s="196"/>
      <c r="AE38" s="196"/>
      <c r="AF38" s="196"/>
      <c r="AG38" s="197"/>
      <c r="AH38" s="558" t="s">
        <v>70</v>
      </c>
      <c r="AI38" s="559"/>
      <c r="AJ38" s="559"/>
      <c r="AK38" s="559"/>
      <c r="AL38" s="559"/>
      <c r="AM38" s="559"/>
      <c r="AN38" s="559"/>
      <c r="AO38" s="560"/>
      <c r="AP38" s="561"/>
      <c r="AQ38" s="561"/>
      <c r="AR38" s="561"/>
      <c r="AS38" s="561"/>
      <c r="AT38" s="561"/>
      <c r="AU38" s="561"/>
      <c r="AV38" s="561"/>
      <c r="AW38" s="561"/>
      <c r="AX38" s="561"/>
      <c r="AY38" s="561"/>
      <c r="AZ38" s="561"/>
      <c r="BA38" s="561"/>
      <c r="BB38" s="561"/>
      <c r="BC38" s="561"/>
      <c r="BD38" s="561"/>
      <c r="BE38" s="562"/>
    </row>
    <row r="39" spans="4:58" s="107" customFormat="1" ht="20.25" customHeight="1">
      <c r="D39" s="542"/>
      <c r="E39" s="543"/>
      <c r="F39" s="543"/>
      <c r="G39" s="543"/>
      <c r="H39" s="543"/>
      <c r="I39" s="543"/>
      <c r="J39" s="543"/>
      <c r="K39" s="543"/>
      <c r="L39" s="543"/>
      <c r="M39" s="543"/>
      <c r="N39" s="543"/>
      <c r="O39" s="544"/>
      <c r="P39" s="532"/>
      <c r="Q39" s="533"/>
      <c r="R39" s="534"/>
      <c r="S39" s="535"/>
      <c r="T39" s="533"/>
      <c r="U39" s="533"/>
      <c r="V39" s="532"/>
      <c r="W39" s="535"/>
      <c r="X39" s="533"/>
      <c r="Y39" s="533"/>
      <c r="Z39" s="534"/>
      <c r="AA39" s="536"/>
      <c r="AB39" s="532"/>
      <c r="AC39" s="533"/>
      <c r="AD39" s="534"/>
      <c r="AE39" s="535"/>
      <c r="AF39" s="533"/>
      <c r="AG39" s="536"/>
      <c r="AH39" s="537" t="s">
        <v>71</v>
      </c>
      <c r="AI39" s="538"/>
      <c r="AJ39" s="538"/>
      <c r="AK39" s="538"/>
      <c r="AL39" s="538"/>
      <c r="AM39" s="538"/>
      <c r="AN39" s="538"/>
      <c r="AO39" s="539"/>
      <c r="AP39" s="540"/>
      <c r="AQ39" s="540"/>
      <c r="AR39" s="540"/>
      <c r="AS39" s="540"/>
      <c r="AT39" s="540"/>
      <c r="AU39" s="540"/>
      <c r="AV39" s="540"/>
      <c r="AW39" s="540"/>
      <c r="AX39" s="540"/>
      <c r="AY39" s="540"/>
      <c r="AZ39" s="540"/>
      <c r="BA39" s="540"/>
      <c r="BB39" s="540"/>
      <c r="BC39" s="540"/>
      <c r="BD39" s="540"/>
      <c r="BE39" s="541"/>
    </row>
    <row r="40" spans="4:58" s="107" customFormat="1" ht="20.25" customHeight="1">
      <c r="D40" s="515"/>
      <c r="E40" s="516"/>
      <c r="F40" s="516"/>
      <c r="G40" s="516"/>
      <c r="H40" s="516"/>
      <c r="I40" s="516"/>
      <c r="J40" s="516"/>
      <c r="K40" s="516"/>
      <c r="L40" s="516"/>
      <c r="M40" s="516"/>
      <c r="N40" s="516"/>
      <c r="O40" s="517"/>
      <c r="P40" s="518"/>
      <c r="Q40" s="514"/>
      <c r="R40" s="512"/>
      <c r="S40" s="519"/>
      <c r="T40" s="514"/>
      <c r="U40" s="514"/>
      <c r="V40" s="518"/>
      <c r="W40" s="519"/>
      <c r="X40" s="514"/>
      <c r="Y40" s="514"/>
      <c r="Z40" s="512"/>
      <c r="AA40" s="513"/>
      <c r="AB40" s="518"/>
      <c r="AC40" s="514"/>
      <c r="AD40" s="512"/>
      <c r="AE40" s="519"/>
      <c r="AF40" s="514"/>
      <c r="AG40" s="513"/>
      <c r="AH40" s="520" t="s">
        <v>72</v>
      </c>
      <c r="AI40" s="521"/>
      <c r="AJ40" s="521"/>
      <c r="AK40" s="521"/>
      <c r="AL40" s="521"/>
      <c r="AM40" s="521"/>
      <c r="AN40" s="522"/>
      <c r="AO40" s="139" t="s">
        <v>73</v>
      </c>
      <c r="AP40" s="140"/>
      <c r="AQ40" s="140"/>
      <c r="AR40" s="141"/>
      <c r="AS40" s="139" t="s">
        <v>74</v>
      </c>
      <c r="AT40" s="140"/>
      <c r="AU40" s="140"/>
      <c r="AV40" s="141"/>
      <c r="AW40" s="139" t="s">
        <v>75</v>
      </c>
      <c r="AX40" s="140"/>
      <c r="AY40" s="140"/>
      <c r="AZ40" s="141"/>
      <c r="BA40" s="140" t="s">
        <v>76</v>
      </c>
      <c r="BB40" s="140"/>
      <c r="BC40" s="140"/>
      <c r="BD40" s="140"/>
      <c r="BE40" s="199"/>
    </row>
    <row r="41" spans="4:58" s="107" customFormat="1" ht="20.25" customHeight="1">
      <c r="D41" s="515"/>
      <c r="E41" s="516"/>
      <c r="F41" s="516"/>
      <c r="G41" s="516"/>
      <c r="H41" s="516"/>
      <c r="I41" s="516"/>
      <c r="J41" s="516"/>
      <c r="K41" s="516"/>
      <c r="L41" s="516"/>
      <c r="M41" s="516"/>
      <c r="N41" s="516"/>
      <c r="O41" s="517"/>
      <c r="P41" s="518"/>
      <c r="Q41" s="514"/>
      <c r="R41" s="512"/>
      <c r="S41" s="519"/>
      <c r="T41" s="514"/>
      <c r="U41" s="514"/>
      <c r="V41" s="518"/>
      <c r="W41" s="519"/>
      <c r="X41" s="514"/>
      <c r="Y41" s="514"/>
      <c r="Z41" s="512"/>
      <c r="AA41" s="513"/>
      <c r="AB41" s="518"/>
      <c r="AC41" s="514"/>
      <c r="AD41" s="512"/>
      <c r="AE41" s="519"/>
      <c r="AF41" s="514"/>
      <c r="AG41" s="513"/>
      <c r="AH41" s="142"/>
      <c r="AI41" s="143"/>
      <c r="AJ41" s="523"/>
      <c r="AK41" s="524"/>
      <c r="AL41" s="524"/>
      <c r="AM41" s="524"/>
      <c r="AN41" s="524"/>
      <c r="AO41" s="524"/>
      <c r="AP41" s="524"/>
      <c r="AQ41" s="524"/>
      <c r="AR41" s="524"/>
      <c r="AS41" s="524"/>
      <c r="AT41" s="524"/>
      <c r="AU41" s="524"/>
      <c r="AV41" s="524"/>
      <c r="AW41" s="524"/>
      <c r="AX41" s="524"/>
      <c r="AY41" s="524"/>
      <c r="AZ41" s="524"/>
      <c r="BA41" s="524"/>
      <c r="BB41" s="524"/>
      <c r="BC41" s="524"/>
      <c r="BD41" s="524"/>
      <c r="BE41" s="525"/>
    </row>
    <row r="42" spans="4:58" s="107" customFormat="1" ht="20.25" customHeight="1">
      <c r="D42" s="515"/>
      <c r="E42" s="516"/>
      <c r="F42" s="516"/>
      <c r="G42" s="516"/>
      <c r="H42" s="516"/>
      <c r="I42" s="516"/>
      <c r="J42" s="516"/>
      <c r="K42" s="516"/>
      <c r="L42" s="516"/>
      <c r="M42" s="516"/>
      <c r="N42" s="516"/>
      <c r="O42" s="517"/>
      <c r="P42" s="518"/>
      <c r="Q42" s="514"/>
      <c r="R42" s="512"/>
      <c r="S42" s="519"/>
      <c r="T42" s="514"/>
      <c r="U42" s="514"/>
      <c r="V42" s="518"/>
      <c r="W42" s="519"/>
      <c r="X42" s="514"/>
      <c r="Y42" s="514"/>
      <c r="Z42" s="512"/>
      <c r="AA42" s="513"/>
      <c r="AB42" s="518"/>
      <c r="AC42" s="514"/>
      <c r="AD42" s="512"/>
      <c r="AE42" s="519"/>
      <c r="AF42" s="514"/>
      <c r="AG42" s="513"/>
      <c r="AH42" s="144" t="s">
        <v>77</v>
      </c>
      <c r="AI42" s="145"/>
      <c r="AJ42" s="526"/>
      <c r="AK42" s="527"/>
      <c r="AL42" s="527"/>
      <c r="AM42" s="527"/>
      <c r="AN42" s="527"/>
      <c r="AO42" s="527"/>
      <c r="AP42" s="527"/>
      <c r="AQ42" s="527"/>
      <c r="AR42" s="527"/>
      <c r="AS42" s="527"/>
      <c r="AT42" s="527"/>
      <c r="AU42" s="527"/>
      <c r="AV42" s="527"/>
      <c r="AW42" s="527"/>
      <c r="AX42" s="527"/>
      <c r="AY42" s="527"/>
      <c r="AZ42" s="527"/>
      <c r="BA42" s="527"/>
      <c r="BB42" s="527"/>
      <c r="BC42" s="527"/>
      <c r="BD42" s="527"/>
      <c r="BE42" s="528"/>
    </row>
    <row r="43" spans="4:58" s="107" customFormat="1" ht="20.25" customHeight="1">
      <c r="D43" s="515"/>
      <c r="E43" s="516"/>
      <c r="F43" s="516"/>
      <c r="G43" s="516"/>
      <c r="H43" s="516"/>
      <c r="I43" s="516"/>
      <c r="J43" s="516"/>
      <c r="K43" s="516"/>
      <c r="L43" s="516"/>
      <c r="M43" s="516"/>
      <c r="N43" s="516"/>
      <c r="O43" s="517"/>
      <c r="P43" s="506"/>
      <c r="Q43" s="507"/>
      <c r="R43" s="508"/>
      <c r="S43" s="509"/>
      <c r="T43" s="507"/>
      <c r="U43" s="507"/>
      <c r="V43" s="506"/>
      <c r="W43" s="509"/>
      <c r="X43" s="507"/>
      <c r="Y43" s="507"/>
      <c r="Z43" s="512"/>
      <c r="AA43" s="513"/>
      <c r="AB43" s="506"/>
      <c r="AC43" s="507"/>
      <c r="AD43" s="508"/>
      <c r="AE43" s="509"/>
      <c r="AF43" s="507"/>
      <c r="AG43" s="510"/>
      <c r="AH43" s="146" t="s">
        <v>78</v>
      </c>
      <c r="AI43" s="147"/>
      <c r="AJ43" s="526"/>
      <c r="AK43" s="527"/>
      <c r="AL43" s="527"/>
      <c r="AM43" s="527"/>
      <c r="AN43" s="527"/>
      <c r="AO43" s="527"/>
      <c r="AP43" s="527"/>
      <c r="AQ43" s="527"/>
      <c r="AR43" s="527"/>
      <c r="AS43" s="527"/>
      <c r="AT43" s="527"/>
      <c r="AU43" s="527"/>
      <c r="AV43" s="527"/>
      <c r="AW43" s="527"/>
      <c r="AX43" s="527"/>
      <c r="AY43" s="527"/>
      <c r="AZ43" s="527"/>
      <c r="BA43" s="527"/>
      <c r="BB43" s="527"/>
      <c r="BC43" s="527"/>
      <c r="BD43" s="527"/>
      <c r="BE43" s="528"/>
    </row>
    <row r="44" spans="4:58" s="107" customFormat="1" ht="20.25" customHeight="1" thickBot="1">
      <c r="D44" s="200"/>
      <c r="E44" s="201"/>
      <c r="F44" s="511" t="s">
        <v>79</v>
      </c>
      <c r="G44" s="511"/>
      <c r="H44" s="511"/>
      <c r="I44" s="511"/>
      <c r="J44" s="511"/>
      <c r="K44" s="511"/>
      <c r="L44" s="511"/>
      <c r="M44" s="511"/>
      <c r="N44" s="502"/>
      <c r="O44" s="505"/>
      <c r="P44" s="501"/>
      <c r="Q44" s="502"/>
      <c r="R44" s="503"/>
      <c r="S44" s="504"/>
      <c r="T44" s="502"/>
      <c r="U44" s="502"/>
      <c r="V44" s="501"/>
      <c r="W44" s="502"/>
      <c r="X44" s="503"/>
      <c r="Y44" s="502"/>
      <c r="Z44" s="209"/>
      <c r="AA44" s="208"/>
      <c r="AB44" s="501"/>
      <c r="AC44" s="502"/>
      <c r="AD44" s="503"/>
      <c r="AE44" s="504"/>
      <c r="AF44" s="502"/>
      <c r="AG44" s="505"/>
      <c r="AH44" s="204"/>
      <c r="AI44" s="205"/>
      <c r="AJ44" s="529"/>
      <c r="AK44" s="530"/>
      <c r="AL44" s="530"/>
      <c r="AM44" s="530"/>
      <c r="AN44" s="530"/>
      <c r="AO44" s="530"/>
      <c r="AP44" s="530"/>
      <c r="AQ44" s="530"/>
      <c r="AR44" s="530"/>
      <c r="AS44" s="530"/>
      <c r="AT44" s="530"/>
      <c r="AU44" s="530"/>
      <c r="AV44" s="530"/>
      <c r="AW44" s="530"/>
      <c r="AX44" s="530"/>
      <c r="AY44" s="530"/>
      <c r="AZ44" s="530"/>
      <c r="BA44" s="530"/>
      <c r="BB44" s="530"/>
      <c r="BC44" s="530"/>
      <c r="BD44" s="530"/>
      <c r="BE44" s="531"/>
    </row>
    <row r="45" spans="4:58" s="107" customFormat="1" ht="11.25" customHeight="1">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row>
    <row r="46" spans="4:58" s="107" customFormat="1" ht="21" customHeight="1">
      <c r="D46" s="498" t="s">
        <v>80</v>
      </c>
      <c r="E46" s="499"/>
      <c r="F46" s="499"/>
      <c r="G46" s="499"/>
      <c r="H46" s="499"/>
      <c r="I46" s="499"/>
      <c r="J46" s="499"/>
      <c r="K46" s="499"/>
      <c r="L46" s="499"/>
      <c r="M46" s="499"/>
      <c r="N46" s="499"/>
      <c r="O46" s="499"/>
      <c r="P46" s="499"/>
      <c r="Q46" s="499"/>
      <c r="R46" s="499"/>
      <c r="S46" s="499"/>
      <c r="T46" s="499"/>
      <c r="U46" s="499"/>
      <c r="V46" s="499"/>
      <c r="W46" s="499"/>
      <c r="X46" s="500"/>
      <c r="Y46" s="148"/>
      <c r="Z46" s="498" t="s">
        <v>81</v>
      </c>
      <c r="AA46" s="499"/>
      <c r="AB46" s="499"/>
      <c r="AC46" s="499"/>
      <c r="AD46" s="499"/>
      <c r="AE46" s="499"/>
      <c r="AF46" s="500"/>
      <c r="AG46" s="498" t="s">
        <v>82</v>
      </c>
      <c r="AH46" s="499"/>
      <c r="AI46" s="499"/>
      <c r="AJ46" s="499"/>
      <c r="AK46" s="499"/>
      <c r="AL46" s="499"/>
      <c r="AM46" s="499"/>
      <c r="AN46" s="499"/>
      <c r="AO46" s="499"/>
      <c r="AP46" s="499"/>
      <c r="AQ46" s="499"/>
      <c r="AR46" s="499"/>
      <c r="AS46" s="499"/>
      <c r="AT46" s="499"/>
      <c r="AU46" s="499"/>
      <c r="AV46" s="499"/>
      <c r="AW46" s="499"/>
      <c r="AX46" s="500"/>
      <c r="AY46" s="498" t="s">
        <v>83</v>
      </c>
      <c r="AZ46" s="499"/>
      <c r="BA46" s="499"/>
      <c r="BB46" s="499"/>
      <c r="BC46" s="499"/>
      <c r="BD46" s="499"/>
      <c r="BE46" s="500"/>
    </row>
    <row r="47" spans="4:58" s="107" customFormat="1" ht="21" customHeight="1">
      <c r="D47" s="149"/>
      <c r="E47" s="110"/>
      <c r="F47" s="110"/>
      <c r="G47" s="110"/>
      <c r="H47" s="110"/>
      <c r="I47" s="150"/>
      <c r="J47" s="151"/>
      <c r="K47" s="152"/>
      <c r="L47" s="153"/>
      <c r="M47" s="153"/>
      <c r="N47" s="153"/>
      <c r="O47" s="153"/>
      <c r="P47" s="153"/>
      <c r="Q47" s="153"/>
      <c r="R47" s="152"/>
      <c r="S47" s="153"/>
      <c r="T47" s="153"/>
      <c r="U47" s="153"/>
      <c r="V47" s="153"/>
      <c r="W47" s="153"/>
      <c r="X47" s="154"/>
      <c r="Y47" s="155"/>
      <c r="Z47" s="149"/>
      <c r="AA47" s="110"/>
      <c r="AB47" s="110"/>
      <c r="AC47" s="110"/>
      <c r="AD47" s="110"/>
      <c r="AE47" s="110"/>
      <c r="AF47" s="156"/>
      <c r="AG47" s="110"/>
      <c r="AH47" s="110"/>
      <c r="AI47" s="110"/>
      <c r="AJ47" s="110"/>
      <c r="AK47" s="110"/>
      <c r="AL47" s="157"/>
      <c r="AM47" s="158"/>
      <c r="AN47" s="110"/>
      <c r="AO47" s="110"/>
      <c r="AP47" s="110"/>
      <c r="AQ47" s="110"/>
      <c r="AR47" s="157"/>
      <c r="AS47" s="110"/>
      <c r="AT47" s="110"/>
      <c r="AU47" s="110"/>
      <c r="AV47" s="110"/>
      <c r="AW47" s="110"/>
      <c r="AX47" s="156"/>
      <c r="AY47" s="110"/>
      <c r="AZ47" s="110"/>
      <c r="BA47" s="110"/>
      <c r="BB47" s="110"/>
      <c r="BC47" s="110"/>
      <c r="BD47" s="110"/>
      <c r="BE47" s="156"/>
    </row>
    <row r="48" spans="4:58" s="107" customFormat="1" ht="21" customHeight="1">
      <c r="D48" s="149"/>
      <c r="E48" s="110"/>
      <c r="F48" s="110"/>
      <c r="G48" s="110"/>
      <c r="H48" s="110"/>
      <c r="I48" s="150"/>
      <c r="J48" s="151"/>
      <c r="K48" s="152"/>
      <c r="L48" s="153"/>
      <c r="M48" s="153"/>
      <c r="N48" s="153"/>
      <c r="O48" s="153"/>
      <c r="P48" s="153"/>
      <c r="Q48" s="153"/>
      <c r="R48" s="152"/>
      <c r="S48" s="153"/>
      <c r="T48" s="153"/>
      <c r="U48" s="153"/>
      <c r="V48" s="153"/>
      <c r="W48" s="153"/>
      <c r="X48" s="154"/>
      <c r="Y48" s="155"/>
      <c r="Z48" s="149"/>
      <c r="AA48" s="110"/>
      <c r="AB48" s="110"/>
      <c r="AC48" s="110"/>
      <c r="AD48" s="110"/>
      <c r="AE48" s="110"/>
      <c r="AF48" s="156"/>
      <c r="AG48" s="110"/>
      <c r="AH48" s="110"/>
      <c r="AI48" s="110"/>
      <c r="AJ48" s="110"/>
      <c r="AK48" s="110"/>
      <c r="AL48" s="157"/>
      <c r="AM48" s="158"/>
      <c r="AN48" s="110"/>
      <c r="AO48" s="110"/>
      <c r="AP48" s="110"/>
      <c r="AQ48" s="110"/>
      <c r="AR48" s="157"/>
      <c r="AS48" s="110"/>
      <c r="AT48" s="110"/>
      <c r="AU48" s="110"/>
      <c r="AV48" s="110"/>
      <c r="AW48" s="110"/>
      <c r="AX48" s="156"/>
      <c r="AY48" s="110"/>
      <c r="AZ48" s="110"/>
      <c r="BA48" s="110"/>
      <c r="BB48" s="110"/>
      <c r="BC48" s="110"/>
      <c r="BD48" s="110"/>
      <c r="BE48" s="156"/>
    </row>
    <row r="49" spans="4:57" s="107" customFormat="1" ht="21" customHeight="1">
      <c r="D49" s="159"/>
      <c r="E49" s="130"/>
      <c r="F49" s="130"/>
      <c r="G49" s="130"/>
      <c r="H49" s="130"/>
      <c r="I49" s="160"/>
      <c r="J49" s="161"/>
      <c r="K49" s="162"/>
      <c r="L49" s="163"/>
      <c r="M49" s="163"/>
      <c r="N49" s="163"/>
      <c r="O49" s="163"/>
      <c r="P49" s="163"/>
      <c r="Q49" s="163"/>
      <c r="R49" s="162"/>
      <c r="S49" s="163"/>
      <c r="T49" s="163"/>
      <c r="U49" s="163"/>
      <c r="V49" s="163"/>
      <c r="W49" s="163"/>
      <c r="X49" s="164"/>
      <c r="Y49" s="155"/>
      <c r="Z49" s="159"/>
      <c r="AA49" s="130"/>
      <c r="AB49" s="130"/>
      <c r="AC49" s="130"/>
      <c r="AD49" s="130"/>
      <c r="AE49" s="130"/>
      <c r="AF49" s="165"/>
      <c r="AG49" s="130"/>
      <c r="AH49" s="130"/>
      <c r="AI49" s="130"/>
      <c r="AJ49" s="130"/>
      <c r="AK49" s="130"/>
      <c r="AL49" s="166"/>
      <c r="AM49" s="167"/>
      <c r="AN49" s="130"/>
      <c r="AO49" s="130"/>
      <c r="AP49" s="130"/>
      <c r="AQ49" s="130"/>
      <c r="AR49" s="166"/>
      <c r="AS49" s="130"/>
      <c r="AT49" s="130"/>
      <c r="AU49" s="130"/>
      <c r="AV49" s="130"/>
      <c r="AW49" s="130"/>
      <c r="AX49" s="165"/>
      <c r="AY49" s="130"/>
      <c r="AZ49" s="130"/>
      <c r="BA49" s="130"/>
      <c r="BB49" s="130"/>
      <c r="BC49" s="130"/>
      <c r="BD49" s="130"/>
      <c r="BE49" s="165"/>
    </row>
    <row r="50" spans="4:57" s="107" customFormat="1" ht="9" customHeight="1"/>
    <row r="51" spans="4:57" ht="19.5" customHeight="1" thickBot="1">
      <c r="D51" s="106" t="s">
        <v>135</v>
      </c>
    </row>
    <row r="52" spans="4:57" ht="21" customHeight="1" thickBot="1">
      <c r="D52" s="107"/>
      <c r="E52" s="107"/>
      <c r="T52" s="108" t="s">
        <v>0</v>
      </c>
      <c r="U52" s="107"/>
      <c r="V52" s="107"/>
      <c r="W52" s="107"/>
      <c r="X52" s="107"/>
      <c r="Y52" s="107"/>
      <c r="Z52" s="107"/>
      <c r="AA52" s="107"/>
      <c r="AB52" s="107"/>
      <c r="AC52" s="107"/>
      <c r="AD52" s="107"/>
      <c r="AE52" s="107"/>
      <c r="AF52" s="107"/>
      <c r="AG52" s="107"/>
      <c r="AL52" s="176"/>
      <c r="AM52" s="177"/>
      <c r="AN52" s="744" t="str">
        <f>+AN2</f>
        <v/>
      </c>
      <c r="AO52" s="744"/>
      <c r="AP52" s="744"/>
      <c r="AQ52" s="744"/>
      <c r="AR52" s="661" t="s">
        <v>1</v>
      </c>
      <c r="AS52" s="661"/>
      <c r="AT52" s="744" t="str">
        <f>+AT2</f>
        <v/>
      </c>
      <c r="AU52" s="744"/>
      <c r="AV52" s="744"/>
      <c r="AW52" s="661" t="s">
        <v>2</v>
      </c>
      <c r="AX52" s="661"/>
      <c r="AY52" s="744" t="str">
        <f>+AY2</f>
        <v/>
      </c>
      <c r="AZ52" s="744"/>
      <c r="BA52" s="744"/>
      <c r="BB52" s="661" t="s">
        <v>3</v>
      </c>
      <c r="BC52" s="661"/>
      <c r="BD52" s="177"/>
      <c r="BE52" s="178"/>
    </row>
    <row r="53" spans="4:57" s="107" customFormat="1" ht="18" customHeight="1" thickBot="1">
      <c r="S53" s="106"/>
      <c r="AL53" s="176"/>
      <c r="AM53" s="179" t="s">
        <v>4</v>
      </c>
      <c r="AN53" s="177"/>
      <c r="AO53" s="177"/>
      <c r="AP53" s="672"/>
      <c r="AQ53" s="672"/>
      <c r="AR53" s="672"/>
      <c r="AS53" s="672"/>
      <c r="AT53" s="672"/>
      <c r="AU53" s="672"/>
      <c r="AV53" s="672"/>
      <c r="AW53" s="672"/>
      <c r="AX53" s="672"/>
      <c r="AY53" s="672"/>
      <c r="AZ53" s="672"/>
      <c r="BA53" s="672"/>
      <c r="BB53" s="672"/>
      <c r="BC53" s="672"/>
      <c r="BD53" s="180"/>
      <c r="BE53" s="178"/>
    </row>
    <row r="54" spans="4:57" s="107" customFormat="1" ht="21" customHeight="1" thickBot="1">
      <c r="D54" s="109"/>
      <c r="E54" s="109"/>
      <c r="F54" s="109"/>
      <c r="G54" s="109"/>
      <c r="H54" s="109"/>
      <c r="I54" s="109"/>
      <c r="J54" s="109"/>
      <c r="K54" s="109"/>
      <c r="L54" s="109"/>
      <c r="M54" s="109"/>
      <c r="N54" s="109"/>
      <c r="O54" s="109"/>
      <c r="P54" s="109"/>
      <c r="Q54" s="109"/>
      <c r="R54" s="109"/>
      <c r="S54" s="109"/>
      <c r="T54" s="109"/>
      <c r="U54" s="109"/>
      <c r="V54" s="110"/>
      <c r="W54" s="111"/>
      <c r="X54" s="111"/>
      <c r="Y54" s="111"/>
      <c r="Z54" s="111"/>
      <c r="AA54" s="301"/>
      <c r="AB54" s="301"/>
      <c r="AC54" s="111"/>
      <c r="AD54" s="111"/>
      <c r="AE54" s="111"/>
      <c r="AF54" s="301"/>
      <c r="AG54" s="301"/>
      <c r="AH54" s="111"/>
      <c r="AI54" s="111"/>
      <c r="AJ54" s="111"/>
      <c r="AK54" s="301"/>
      <c r="AL54" s="301"/>
      <c r="AM54" s="110"/>
      <c r="AN54" s="110"/>
      <c r="AO54" s="109"/>
      <c r="AP54" s="109"/>
      <c r="AQ54" s="109"/>
      <c r="AR54" s="109"/>
      <c r="AS54" s="109"/>
      <c r="AT54" s="109"/>
      <c r="AU54" s="109"/>
      <c r="AV54" s="109"/>
      <c r="AW54" s="109"/>
      <c r="AX54" s="109"/>
      <c r="AY54" s="109"/>
      <c r="AZ54" s="109"/>
      <c r="BA54" s="109"/>
      <c r="BB54" s="109"/>
      <c r="BC54" s="109"/>
      <c r="BD54" s="109"/>
      <c r="BE54" s="109"/>
    </row>
    <row r="55" spans="4:57" s="107" customFormat="1" ht="21" customHeight="1">
      <c r="D55" s="673" t="s">
        <v>6</v>
      </c>
      <c r="E55" s="673"/>
      <c r="F55" s="673"/>
      <c r="G55" s="673"/>
      <c r="H55" s="673"/>
      <c r="I55" s="673"/>
      <c r="J55" s="673"/>
      <c r="K55" s="673"/>
      <c r="L55" s="673"/>
      <c r="M55" s="673"/>
      <c r="N55" s="673"/>
      <c r="O55" s="673"/>
      <c r="P55" s="673"/>
      <c r="Q55" s="673"/>
      <c r="R55" s="673"/>
      <c r="S55" s="673"/>
      <c r="T55" s="673"/>
      <c r="U55" s="673"/>
      <c r="V55" s="673"/>
      <c r="W55" s="673"/>
      <c r="X55" s="674" t="s">
        <v>7</v>
      </c>
      <c r="Y55" s="674"/>
      <c r="Z55" s="674"/>
      <c r="AA55" s="110"/>
      <c r="AB55" s="168"/>
      <c r="AC55" s="314" t="s">
        <v>92</v>
      </c>
      <c r="AD55" s="314"/>
      <c r="AE55" s="315">
        <f>+AE5</f>
        <v>0</v>
      </c>
      <c r="AF55" s="315"/>
      <c r="AG55" s="315"/>
      <c r="AH55" s="315"/>
      <c r="AI55" s="315"/>
      <c r="AJ55" s="315"/>
      <c r="AK55" s="315"/>
      <c r="AL55" s="169"/>
      <c r="AM55" s="169"/>
      <c r="AN55" s="169"/>
      <c r="AO55" s="169"/>
      <c r="AP55" s="169"/>
      <c r="AQ55" s="169"/>
      <c r="AR55" s="169"/>
      <c r="AS55" s="169"/>
      <c r="AT55" s="169"/>
      <c r="AU55" s="169"/>
      <c r="AV55" s="169"/>
      <c r="AW55" s="169"/>
      <c r="AX55" s="169"/>
      <c r="AY55" s="169"/>
      <c r="AZ55" s="169"/>
      <c r="BA55" s="169"/>
      <c r="BB55" s="169"/>
      <c r="BC55" s="169"/>
      <c r="BD55" s="169"/>
      <c r="BE55" s="170"/>
    </row>
    <row r="56" spans="4:57" s="107" customFormat="1" ht="21" customHeight="1" thickBot="1">
      <c r="D56" s="675"/>
      <c r="E56" s="675"/>
      <c r="F56" s="675"/>
      <c r="G56" s="675"/>
      <c r="H56" s="675"/>
      <c r="I56" s="675"/>
      <c r="J56" s="675"/>
      <c r="K56" s="675"/>
      <c r="L56" s="675"/>
      <c r="M56" s="675"/>
      <c r="N56" s="675"/>
      <c r="O56" s="675"/>
      <c r="P56" s="675"/>
      <c r="Q56" s="675"/>
      <c r="R56" s="675"/>
      <c r="S56" s="675"/>
      <c r="T56" s="675"/>
      <c r="U56" s="675"/>
      <c r="V56" s="675"/>
      <c r="W56" s="675"/>
      <c r="Z56" s="110"/>
      <c r="AA56" s="110"/>
      <c r="AB56" s="171"/>
      <c r="AC56" s="731" t="s">
        <v>8</v>
      </c>
      <c r="AD56" s="731"/>
      <c r="AE56" s="731"/>
      <c r="AF56" s="731"/>
      <c r="AG56" s="731"/>
      <c r="AH56" s="303"/>
      <c r="AI56" s="730">
        <f>+AI6</f>
        <v>0</v>
      </c>
      <c r="AJ56" s="730"/>
      <c r="AK56" s="730"/>
      <c r="AL56" s="730"/>
      <c r="AM56" s="730"/>
      <c r="AN56" s="730"/>
      <c r="AO56" s="730"/>
      <c r="AP56" s="730"/>
      <c r="AQ56" s="730"/>
      <c r="AR56" s="730"/>
      <c r="AS56" s="730"/>
      <c r="AT56" s="730"/>
      <c r="AU56" s="730"/>
      <c r="AV56" s="730"/>
      <c r="AW56" s="730"/>
      <c r="AX56" s="730"/>
      <c r="AY56" s="730"/>
      <c r="AZ56" s="730"/>
      <c r="BA56" s="730"/>
      <c r="BB56" s="730"/>
      <c r="BC56" s="730"/>
      <c r="BD56" s="219"/>
      <c r="BE56" s="172"/>
    </row>
    <row r="57" spans="4:57" s="107" customFormat="1" ht="21" customHeight="1">
      <c r="D57" s="662" t="s">
        <v>9</v>
      </c>
      <c r="E57" s="663"/>
      <c r="F57" s="663"/>
      <c r="G57" s="663"/>
      <c r="H57" s="663"/>
      <c r="I57" s="663"/>
      <c r="J57" s="738">
        <f>+J7</f>
        <v>0</v>
      </c>
      <c r="K57" s="738"/>
      <c r="L57" s="738"/>
      <c r="M57" s="738"/>
      <c r="N57" s="738"/>
      <c r="O57" s="738"/>
      <c r="P57" s="738"/>
      <c r="Q57" s="738"/>
      <c r="R57" s="738"/>
      <c r="S57" s="738"/>
      <c r="T57" s="738"/>
      <c r="U57" s="738"/>
      <c r="V57" s="738"/>
      <c r="W57" s="738"/>
      <c r="X57" s="738"/>
      <c r="Y57" s="738"/>
      <c r="Z57" s="739"/>
      <c r="AA57" s="110"/>
      <c r="AB57" s="171"/>
      <c r="AC57" s="212" t="s">
        <v>11</v>
      </c>
      <c r="AD57" s="212"/>
      <c r="AE57" s="212"/>
      <c r="AF57" s="212"/>
      <c r="AG57" s="212"/>
      <c r="AH57" s="304"/>
      <c r="AI57" s="742">
        <f t="shared" ref="AI57:AI58" si="0">+AI7</f>
        <v>0</v>
      </c>
      <c r="AJ57" s="742"/>
      <c r="AK57" s="742"/>
      <c r="AL57" s="742"/>
      <c r="AM57" s="742"/>
      <c r="AN57" s="742"/>
      <c r="AO57" s="742"/>
      <c r="AP57" s="742"/>
      <c r="AQ57" s="742"/>
      <c r="AR57" s="742"/>
      <c r="AS57" s="742"/>
      <c r="AT57" s="742"/>
      <c r="AU57" s="742"/>
      <c r="AV57" s="742"/>
      <c r="AW57" s="742"/>
      <c r="AX57" s="742"/>
      <c r="AY57" s="742"/>
      <c r="AZ57" s="742"/>
      <c r="BA57" s="742"/>
      <c r="BB57" s="742"/>
      <c r="BC57" s="742"/>
      <c r="BD57" s="219"/>
      <c r="BE57" s="172"/>
    </row>
    <row r="58" spans="4:57" s="107" customFormat="1" ht="21" customHeight="1">
      <c r="D58" s="664"/>
      <c r="E58" s="665"/>
      <c r="F58" s="665"/>
      <c r="G58" s="665"/>
      <c r="H58" s="665"/>
      <c r="I58" s="665"/>
      <c r="J58" s="740"/>
      <c r="K58" s="740"/>
      <c r="L58" s="740"/>
      <c r="M58" s="740"/>
      <c r="N58" s="740"/>
      <c r="O58" s="740"/>
      <c r="P58" s="740"/>
      <c r="Q58" s="740"/>
      <c r="R58" s="740"/>
      <c r="S58" s="740"/>
      <c r="T58" s="740"/>
      <c r="U58" s="740"/>
      <c r="V58" s="740"/>
      <c r="W58" s="740"/>
      <c r="X58" s="740"/>
      <c r="Y58" s="740"/>
      <c r="Z58" s="741"/>
      <c r="AA58" s="110"/>
      <c r="AB58" s="171"/>
      <c r="AC58" s="650" t="s">
        <v>12</v>
      </c>
      <c r="AD58" s="650"/>
      <c r="AE58" s="650"/>
      <c r="AF58" s="650"/>
      <c r="AG58" s="650"/>
      <c r="AH58" s="304"/>
      <c r="AI58" s="743">
        <f t="shared" si="0"/>
        <v>0</v>
      </c>
      <c r="AJ58" s="743"/>
      <c r="AK58" s="743"/>
      <c r="AL58" s="743"/>
      <c r="AM58" s="743"/>
      <c r="AN58" s="743"/>
      <c r="AO58" s="743"/>
      <c r="AP58" s="743"/>
      <c r="AQ58" s="743"/>
      <c r="AR58" s="743"/>
      <c r="AS58" s="743"/>
      <c r="AT58" s="743"/>
      <c r="AU58" s="743"/>
      <c r="AV58" s="743"/>
      <c r="AW58" s="743"/>
      <c r="AX58" s="743"/>
      <c r="AY58" s="743"/>
      <c r="AZ58" s="743"/>
      <c r="BA58" s="743"/>
      <c r="BB58" s="644" t="s">
        <v>13</v>
      </c>
      <c r="BC58" s="644"/>
      <c r="BD58" s="220"/>
      <c r="BE58" s="172"/>
    </row>
    <row r="59" spans="4:57" s="107" customFormat="1" ht="21" customHeight="1" thickBot="1">
      <c r="D59" s="664"/>
      <c r="E59" s="665"/>
      <c r="F59" s="665"/>
      <c r="G59" s="665"/>
      <c r="H59" s="665"/>
      <c r="I59" s="665"/>
      <c r="J59" s="740"/>
      <c r="K59" s="740"/>
      <c r="L59" s="740"/>
      <c r="M59" s="740"/>
      <c r="N59" s="740"/>
      <c r="O59" s="740"/>
      <c r="P59" s="740"/>
      <c r="Q59" s="740"/>
      <c r="R59" s="740"/>
      <c r="S59" s="740"/>
      <c r="T59" s="740"/>
      <c r="U59" s="740"/>
      <c r="V59" s="740"/>
      <c r="W59" s="740"/>
      <c r="X59" s="740"/>
      <c r="Y59" s="740"/>
      <c r="Z59" s="741"/>
      <c r="AA59" s="110"/>
      <c r="AB59" s="171"/>
      <c r="AC59" s="731" t="s">
        <v>94</v>
      </c>
      <c r="AD59" s="731"/>
      <c r="AE59" s="731"/>
      <c r="AF59" s="731"/>
      <c r="AG59" s="731"/>
      <c r="AH59" s="214"/>
      <c r="AI59" s="676">
        <f>+AI9</f>
        <v>0</v>
      </c>
      <c r="AJ59" s="677"/>
      <c r="AK59" s="677"/>
      <c r="AL59" s="677"/>
      <c r="AM59" s="677"/>
      <c r="AN59" s="677"/>
      <c r="AO59" s="677"/>
      <c r="AP59" s="677"/>
      <c r="AQ59" s="677"/>
      <c r="AR59" s="677"/>
      <c r="AS59" s="677"/>
      <c r="AT59" s="677"/>
      <c r="AU59" s="677"/>
      <c r="AV59" s="677"/>
      <c r="AW59" s="677"/>
      <c r="AX59" s="677"/>
      <c r="AY59" s="677"/>
      <c r="AZ59" s="677"/>
      <c r="BA59" s="677"/>
      <c r="BB59" s="677"/>
      <c r="BC59" s="677"/>
      <c r="BD59" s="221"/>
      <c r="BE59" s="172"/>
    </row>
    <row r="60" spans="4:57" s="107" customFormat="1" ht="21" customHeight="1">
      <c r="D60" s="654" t="s">
        <v>16</v>
      </c>
      <c r="E60" s="559"/>
      <c r="F60" s="559"/>
      <c r="G60" s="559"/>
      <c r="H60" s="559"/>
      <c r="I60" s="559"/>
      <c r="J60" s="559"/>
      <c r="K60" s="655"/>
      <c r="L60" s="655"/>
      <c r="M60" s="655"/>
      <c r="N60" s="655"/>
      <c r="O60" s="655"/>
      <c r="P60" s="655"/>
      <c r="Q60" s="655"/>
      <c r="R60" s="655"/>
      <c r="S60" s="655"/>
      <c r="T60" s="655"/>
      <c r="U60" s="655"/>
      <c r="V60" s="655"/>
      <c r="W60" s="655"/>
      <c r="X60" s="655"/>
      <c r="Y60" s="655"/>
      <c r="Z60" s="656"/>
      <c r="AA60" s="110"/>
      <c r="AB60" s="171"/>
      <c r="AC60" s="731" t="s">
        <v>17</v>
      </c>
      <c r="AD60" s="731"/>
      <c r="AE60" s="731"/>
      <c r="AF60" s="731"/>
      <c r="AG60" s="731"/>
      <c r="AH60" s="215"/>
      <c r="AI60" s="732">
        <f>+AI10</f>
        <v>0</v>
      </c>
      <c r="AJ60" s="732"/>
      <c r="AK60" s="732"/>
      <c r="AL60" s="732"/>
      <c r="AM60" s="732"/>
      <c r="AN60" s="732"/>
      <c r="AO60" s="732"/>
      <c r="AP60" s="732" t="s">
        <v>19</v>
      </c>
      <c r="AQ60" s="732"/>
      <c r="AR60" s="732"/>
      <c r="AS60" s="216"/>
      <c r="AT60" s="732">
        <f>+AT10</f>
        <v>0</v>
      </c>
      <c r="AU60" s="733"/>
      <c r="AV60" s="733"/>
      <c r="AW60" s="733"/>
      <c r="AX60" s="733"/>
      <c r="AY60" s="733"/>
      <c r="AZ60" s="733"/>
      <c r="BA60" s="732" t="s">
        <v>21</v>
      </c>
      <c r="BB60" s="732"/>
      <c r="BC60" s="732"/>
      <c r="BD60" s="220"/>
      <c r="BE60" s="172"/>
    </row>
    <row r="61" spans="4:57" s="107" customFormat="1">
      <c r="M61" s="110"/>
      <c r="N61" s="110"/>
      <c r="O61" s="110"/>
      <c r="P61" s="110"/>
      <c r="Q61" s="110"/>
      <c r="R61" s="110"/>
      <c r="S61" s="110"/>
      <c r="T61" s="110"/>
      <c r="U61" s="110"/>
      <c r="V61" s="110"/>
      <c r="W61" s="110"/>
      <c r="X61" s="110"/>
      <c r="AB61" s="171"/>
      <c r="AC61" s="725" t="s">
        <v>22</v>
      </c>
      <c r="AD61" s="725"/>
      <c r="AE61" s="725"/>
      <c r="AF61" s="725"/>
      <c r="AG61" s="725"/>
      <c r="AH61" s="302"/>
      <c r="AI61" s="734">
        <f>+AI11</f>
        <v>0</v>
      </c>
      <c r="AJ61" s="735"/>
      <c r="AK61" s="735"/>
      <c r="AL61" s="735"/>
      <c r="AM61" s="735"/>
      <c r="AN61" s="735"/>
      <c r="AO61" s="735"/>
      <c r="AP61" s="736" t="s">
        <v>24</v>
      </c>
      <c r="AQ61" s="736"/>
      <c r="AR61" s="736"/>
      <c r="AS61" s="736"/>
      <c r="AT61" s="736"/>
      <c r="AU61" s="215"/>
      <c r="AV61" s="734">
        <f>+AV11</f>
        <v>0</v>
      </c>
      <c r="AW61" s="737"/>
      <c r="AX61" s="737"/>
      <c r="AY61" s="737"/>
      <c r="AZ61" s="737"/>
      <c r="BA61" s="737"/>
      <c r="BB61" s="737"/>
      <c r="BC61" s="737"/>
      <c r="BD61" s="222"/>
      <c r="BE61" s="172"/>
    </row>
    <row r="62" spans="4:57" s="107" customFormat="1" ht="21" customHeight="1">
      <c r="M62" s="648"/>
      <c r="N62" s="648"/>
      <c r="O62" s="648"/>
      <c r="P62" s="648"/>
      <c r="Q62" s="648"/>
      <c r="R62" s="648"/>
      <c r="S62" s="648"/>
      <c r="T62" s="648"/>
      <c r="U62" s="648"/>
      <c r="V62" s="648"/>
      <c r="W62" s="648"/>
      <c r="X62" s="648"/>
      <c r="Z62" s="110"/>
      <c r="AA62" s="110"/>
      <c r="AB62" s="171"/>
      <c r="AC62" s="719" t="s">
        <v>25</v>
      </c>
      <c r="AD62" s="719"/>
      <c r="AE62" s="719"/>
      <c r="AF62" s="719"/>
      <c r="AG62" s="719"/>
      <c r="AH62" s="720">
        <f>+AH12</f>
        <v>0</v>
      </c>
      <c r="AI62" s="721"/>
      <c r="AJ62" s="721"/>
      <c r="AK62" s="721"/>
      <c r="AL62" s="722" t="s">
        <v>95</v>
      </c>
      <c r="AM62" s="722"/>
      <c r="AN62" s="722"/>
      <c r="AO62" s="722"/>
      <c r="AP62" s="218" t="s">
        <v>27</v>
      </c>
      <c r="AQ62" s="218"/>
      <c r="AR62" s="218"/>
      <c r="AS62" s="218"/>
      <c r="AT62" s="218"/>
      <c r="AU62" s="218"/>
      <c r="AV62" s="723">
        <f>+AV12</f>
        <v>0</v>
      </c>
      <c r="AW62" s="724"/>
      <c r="AX62" s="724"/>
      <c r="AY62" s="724"/>
      <c r="AZ62" s="724"/>
      <c r="BA62" s="724"/>
      <c r="BB62" s="724"/>
      <c r="BC62" s="724"/>
      <c r="BD62" s="223"/>
      <c r="BE62" s="172"/>
    </row>
    <row r="63" spans="4:57" s="107" customFormat="1" ht="16.5" customHeight="1">
      <c r="D63" s="125" t="s">
        <v>89</v>
      </c>
      <c r="E63" s="126"/>
      <c r="F63" s="126"/>
      <c r="G63" s="126"/>
      <c r="H63" s="126"/>
      <c r="I63" s="126"/>
      <c r="J63" s="126"/>
      <c r="K63" s="126"/>
      <c r="L63" s="126"/>
      <c r="M63" s="649"/>
      <c r="N63" s="649"/>
      <c r="O63" s="649"/>
      <c r="P63" s="649"/>
      <c r="Q63" s="649"/>
      <c r="R63" s="649"/>
      <c r="S63" s="649"/>
      <c r="T63" s="649"/>
      <c r="U63" s="649"/>
      <c r="V63" s="649"/>
      <c r="W63" s="649"/>
      <c r="X63" s="649"/>
      <c r="Y63" s="635" t="s">
        <v>28</v>
      </c>
      <c r="Z63" s="635"/>
      <c r="AA63" s="110"/>
      <c r="AB63" s="171"/>
      <c r="AC63" s="725" t="s">
        <v>29</v>
      </c>
      <c r="AD63" s="725"/>
      <c r="AE63" s="725"/>
      <c r="AF63" s="725"/>
      <c r="AG63" s="725"/>
      <c r="AH63" s="302"/>
      <c r="AI63" s="726">
        <f>+AI13</f>
        <v>0</v>
      </c>
      <c r="AJ63" s="727"/>
      <c r="AK63" s="727"/>
      <c r="AL63" s="727"/>
      <c r="AM63" s="727"/>
      <c r="AN63" s="727"/>
      <c r="AO63" s="727"/>
      <c r="AP63" s="727"/>
      <c r="AQ63" s="727"/>
      <c r="AR63" s="727"/>
      <c r="AS63" s="727"/>
      <c r="AT63" s="727"/>
      <c r="AU63" s="727"/>
      <c r="AV63" s="727"/>
      <c r="AW63" s="727"/>
      <c r="AX63" s="727"/>
      <c r="AY63" s="727"/>
      <c r="AZ63" s="727"/>
      <c r="BA63" s="727"/>
      <c r="BB63" s="727"/>
      <c r="BC63" s="727"/>
      <c r="BD63" s="222"/>
      <c r="BE63" s="172"/>
    </row>
    <row r="64" spans="4:57" s="107" customFormat="1" ht="21" customHeight="1" thickBot="1">
      <c r="D64" s="127"/>
      <c r="E64" s="127"/>
      <c r="Z64" s="110"/>
      <c r="AA64" s="110"/>
      <c r="AB64" s="171"/>
      <c r="AC64" s="728" t="s">
        <v>30</v>
      </c>
      <c r="AD64" s="728"/>
      <c r="AE64" s="728"/>
      <c r="AF64" s="728"/>
      <c r="AG64" s="728"/>
      <c r="AH64" s="218"/>
      <c r="AI64" s="729">
        <f>+AI14</f>
        <v>0</v>
      </c>
      <c r="AJ64" s="730"/>
      <c r="AK64" s="730"/>
      <c r="AL64" s="730"/>
      <c r="AM64" s="730"/>
      <c r="AN64" s="730"/>
      <c r="AO64" s="730"/>
      <c r="AP64" s="730"/>
      <c r="AQ64" s="730"/>
      <c r="AR64" s="730"/>
      <c r="AS64" s="730"/>
      <c r="AT64" s="730"/>
      <c r="AU64" s="730"/>
      <c r="AV64" s="730"/>
      <c r="AW64" s="730"/>
      <c r="AX64" s="730"/>
      <c r="AY64" s="730"/>
      <c r="AZ64" s="730"/>
      <c r="BA64" s="730"/>
      <c r="BB64" s="730"/>
      <c r="BC64" s="730"/>
      <c r="BD64" s="219"/>
      <c r="BE64" s="172"/>
    </row>
    <row r="65" spans="4:60" s="107" customFormat="1" ht="7.9" customHeight="1">
      <c r="D65" s="168"/>
      <c r="E65" s="169"/>
      <c r="F65" s="169"/>
      <c r="G65" s="169"/>
      <c r="H65" s="642" t="s">
        <v>31</v>
      </c>
      <c r="I65" s="642"/>
      <c r="J65" s="642"/>
      <c r="K65" s="642"/>
      <c r="L65" s="642"/>
      <c r="M65" s="642"/>
      <c r="N65" s="642"/>
      <c r="O65" s="642"/>
      <c r="P65" s="642"/>
      <c r="Q65" s="642"/>
      <c r="R65" s="642"/>
      <c r="S65" s="642"/>
      <c r="T65" s="642"/>
      <c r="U65" s="642"/>
      <c r="V65" s="169"/>
      <c r="W65" s="170"/>
      <c r="X65" s="128"/>
      <c r="Y65" s="301"/>
      <c r="Z65" s="301"/>
      <c r="AA65" s="110"/>
      <c r="AB65" s="171"/>
      <c r="AC65" s="221"/>
      <c r="AD65" s="221"/>
      <c r="AE65" s="221"/>
      <c r="AF65" s="221"/>
      <c r="AG65" s="221"/>
      <c r="AH65" s="212"/>
      <c r="AI65" s="212"/>
      <c r="AJ65" s="212"/>
      <c r="AK65" s="224"/>
      <c r="AL65" s="224"/>
      <c r="AM65" s="224"/>
      <c r="AN65" s="224"/>
      <c r="AO65" s="224"/>
      <c r="AP65" s="224"/>
      <c r="AQ65" s="224"/>
      <c r="AR65" s="224"/>
      <c r="AS65" s="224"/>
      <c r="AT65" s="224"/>
      <c r="AU65" s="224"/>
      <c r="AV65" s="224"/>
      <c r="AW65" s="224"/>
      <c r="AX65" s="224"/>
      <c r="AY65" s="224"/>
      <c r="AZ65" s="224"/>
      <c r="BA65" s="224"/>
      <c r="BB65" s="224"/>
      <c r="BC65" s="224"/>
      <c r="BD65" s="221"/>
      <c r="BE65" s="172"/>
    </row>
    <row r="66" spans="4:60" s="107" customFormat="1" ht="18.75" customHeight="1">
      <c r="D66" s="181"/>
      <c r="E66" s="130"/>
      <c r="F66" s="130"/>
      <c r="G66" s="130"/>
      <c r="H66" s="643"/>
      <c r="I66" s="643"/>
      <c r="J66" s="643"/>
      <c r="K66" s="643"/>
      <c r="L66" s="643"/>
      <c r="M66" s="643"/>
      <c r="N66" s="643"/>
      <c r="O66" s="643"/>
      <c r="P66" s="643"/>
      <c r="Q66" s="643"/>
      <c r="R66" s="643"/>
      <c r="S66" s="643"/>
      <c r="T66" s="643"/>
      <c r="U66" s="643"/>
      <c r="V66" s="130"/>
      <c r="W66" s="182"/>
      <c r="X66" s="128"/>
      <c r="Y66" s="301"/>
      <c r="Z66" s="301"/>
      <c r="AA66" s="110"/>
      <c r="AB66" s="171"/>
      <c r="AC66" s="131" t="s">
        <v>32</v>
      </c>
      <c r="AD66" s="132"/>
      <c r="AE66" s="133"/>
      <c r="AF66" s="132"/>
      <c r="AG66" s="133"/>
      <c r="AH66" s="132"/>
      <c r="AI66" s="133"/>
      <c r="AJ66" s="134"/>
      <c r="AK66" s="714"/>
      <c r="AL66" s="715"/>
      <c r="AM66" s="714"/>
      <c r="AN66" s="715"/>
      <c r="AO66" s="714"/>
      <c r="AP66" s="715"/>
      <c r="AQ66" s="714"/>
      <c r="AR66" s="715"/>
      <c r="AS66" s="714"/>
      <c r="AT66" s="715"/>
      <c r="AU66" s="714"/>
      <c r="AV66" s="715"/>
      <c r="AW66" s="714"/>
      <c r="AX66" s="715"/>
      <c r="AY66" s="714"/>
      <c r="AZ66" s="715"/>
      <c r="BA66" s="714"/>
      <c r="BB66" s="715"/>
      <c r="BC66" s="714"/>
      <c r="BD66" s="715"/>
      <c r="BE66" s="172"/>
    </row>
    <row r="67" spans="4:60" s="107" customFormat="1" ht="18.75" customHeight="1">
      <c r="D67" s="622">
        <f>$L$34+$AD$34+$AV$34</f>
        <v>0</v>
      </c>
      <c r="E67" s="623"/>
      <c r="F67" s="623"/>
      <c r="G67" s="623"/>
      <c r="H67" s="623"/>
      <c r="I67" s="623"/>
      <c r="J67" s="623"/>
      <c r="K67" s="623"/>
      <c r="L67" s="623"/>
      <c r="M67" s="623"/>
      <c r="N67" s="623"/>
      <c r="O67" s="623"/>
      <c r="P67" s="623"/>
      <c r="Q67" s="623"/>
      <c r="R67" s="623"/>
      <c r="S67" s="623"/>
      <c r="T67" s="623"/>
      <c r="U67" s="623"/>
      <c r="V67" s="623"/>
      <c r="W67" s="624"/>
      <c r="X67" s="128"/>
      <c r="Y67" s="301"/>
      <c r="Z67" s="301"/>
      <c r="AA67" s="110"/>
      <c r="AB67" s="171"/>
      <c r="AC67" s="631" t="s">
        <v>33</v>
      </c>
      <c r="AD67" s="632"/>
      <c r="AE67" s="716" t="str">
        <f>+AE17</f>
        <v/>
      </c>
      <c r="AF67" s="717"/>
      <c r="AG67" s="716" t="str">
        <f t="shared" ref="AG67" si="1">+AG17</f>
        <v/>
      </c>
      <c r="AH67" s="718"/>
      <c r="AI67" s="716" t="str">
        <f t="shared" ref="AI67" si="2">+AI17</f>
        <v/>
      </c>
      <c r="AJ67" s="718"/>
      <c r="AK67" s="716" t="str">
        <f t="shared" ref="AK67" si="3">+AK17</f>
        <v/>
      </c>
      <c r="AL67" s="718"/>
      <c r="AM67" s="716" t="str">
        <f t="shared" ref="AM67" si="4">+AM17</f>
        <v/>
      </c>
      <c r="AN67" s="718"/>
      <c r="AO67" s="716" t="str">
        <f t="shared" ref="AO67:AO68" si="5">+AO17</f>
        <v/>
      </c>
      <c r="AP67" s="718"/>
      <c r="AQ67" s="716" t="str">
        <f t="shared" ref="AQ67:AQ68" si="6">+AQ17</f>
        <v/>
      </c>
      <c r="AR67" s="718"/>
      <c r="AS67" s="716" t="str">
        <f t="shared" ref="AS67:AS68" si="7">+AS17</f>
        <v/>
      </c>
      <c r="AT67" s="718"/>
      <c r="AU67" s="716" t="str">
        <f t="shared" ref="AU67:AU68" si="8">+AU17</f>
        <v/>
      </c>
      <c r="AV67" s="718"/>
      <c r="AW67" s="716" t="str">
        <f t="shared" ref="AW67:AW68" si="9">+AW17</f>
        <v/>
      </c>
      <c r="AX67" s="718"/>
      <c r="AY67" s="716" t="str">
        <f t="shared" ref="AY67:AY68" si="10">+AY17</f>
        <v/>
      </c>
      <c r="AZ67" s="718"/>
      <c r="BA67" s="716" t="str">
        <f t="shared" ref="BA67:BC68" si="11">+BA17</f>
        <v/>
      </c>
      <c r="BB67" s="718"/>
      <c r="BC67" s="716" t="str">
        <f t="shared" si="11"/>
        <v/>
      </c>
      <c r="BD67" s="718"/>
      <c r="BE67" s="172"/>
    </row>
    <row r="68" spans="4:60" s="107" customFormat="1" ht="18.75" customHeight="1">
      <c r="D68" s="625"/>
      <c r="E68" s="626"/>
      <c r="F68" s="626"/>
      <c r="G68" s="626"/>
      <c r="H68" s="626"/>
      <c r="I68" s="626"/>
      <c r="J68" s="626"/>
      <c r="K68" s="626"/>
      <c r="L68" s="626"/>
      <c r="M68" s="626"/>
      <c r="N68" s="626"/>
      <c r="O68" s="626"/>
      <c r="P68" s="626"/>
      <c r="Q68" s="626"/>
      <c r="R68" s="626"/>
      <c r="S68" s="626"/>
      <c r="T68" s="626"/>
      <c r="U68" s="626"/>
      <c r="V68" s="626"/>
      <c r="W68" s="627"/>
      <c r="X68" s="128"/>
      <c r="Y68" s="301"/>
      <c r="Z68" s="301"/>
      <c r="AA68" s="110"/>
      <c r="AB68" s="171"/>
      <c r="AC68" s="135" t="s">
        <v>44</v>
      </c>
      <c r="AD68" s="136"/>
      <c r="AE68" s="136"/>
      <c r="AF68" s="136"/>
      <c r="AG68" s="136"/>
      <c r="AH68" s="136"/>
      <c r="AI68" s="136"/>
      <c r="AJ68" s="136"/>
      <c r="AK68" s="631" t="s">
        <v>36</v>
      </c>
      <c r="AL68" s="632"/>
      <c r="AM68" s="631" t="s">
        <v>39</v>
      </c>
      <c r="AN68" s="632"/>
      <c r="AO68" s="716" t="str">
        <f t="shared" si="5"/>
        <v/>
      </c>
      <c r="AP68" s="718"/>
      <c r="AQ68" s="716" t="str">
        <f t="shared" si="6"/>
        <v/>
      </c>
      <c r="AR68" s="718"/>
      <c r="AS68" s="716" t="str">
        <f t="shared" si="7"/>
        <v/>
      </c>
      <c r="AT68" s="718"/>
      <c r="AU68" s="716" t="str">
        <f t="shared" si="8"/>
        <v/>
      </c>
      <c r="AV68" s="718"/>
      <c r="AW68" s="716" t="str">
        <f t="shared" si="9"/>
        <v/>
      </c>
      <c r="AX68" s="718"/>
      <c r="AY68" s="716" t="str">
        <f t="shared" si="10"/>
        <v/>
      </c>
      <c r="AZ68" s="718"/>
      <c r="BA68" s="716" t="str">
        <f t="shared" si="11"/>
        <v/>
      </c>
      <c r="BB68" s="718"/>
      <c r="BC68" s="716" t="str">
        <f t="shared" si="11"/>
        <v/>
      </c>
      <c r="BD68" s="718"/>
      <c r="BE68" s="172"/>
    </row>
    <row r="69" spans="4:60" s="107" customFormat="1" ht="7.9" customHeight="1" thickBot="1">
      <c r="D69" s="628"/>
      <c r="E69" s="629"/>
      <c r="F69" s="629"/>
      <c r="G69" s="629"/>
      <c r="H69" s="629"/>
      <c r="I69" s="629"/>
      <c r="J69" s="629"/>
      <c r="K69" s="629"/>
      <c r="L69" s="629"/>
      <c r="M69" s="629"/>
      <c r="N69" s="629"/>
      <c r="O69" s="629"/>
      <c r="P69" s="629"/>
      <c r="Q69" s="629"/>
      <c r="R69" s="629"/>
      <c r="S69" s="629"/>
      <c r="T69" s="629"/>
      <c r="U69" s="629"/>
      <c r="V69" s="629"/>
      <c r="W69" s="630"/>
      <c r="X69" s="111"/>
      <c r="Y69" s="301"/>
      <c r="Z69" s="301"/>
      <c r="AA69" s="110"/>
      <c r="AB69" s="173"/>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5"/>
    </row>
    <row r="70" spans="4:60" s="107" customFormat="1" ht="15" customHeight="1">
      <c r="D70" s="128"/>
      <c r="E70" s="128"/>
      <c r="F70" s="110"/>
      <c r="G70" s="110"/>
      <c r="H70" s="110"/>
      <c r="I70" s="110"/>
      <c r="J70" s="110"/>
      <c r="K70" s="110"/>
      <c r="L70" s="110"/>
      <c r="M70" s="111"/>
      <c r="N70" s="111"/>
      <c r="O70" s="111"/>
      <c r="P70" s="111"/>
      <c r="Q70" s="111"/>
      <c r="R70" s="111"/>
      <c r="S70" s="111"/>
      <c r="T70" s="111"/>
      <c r="U70" s="111"/>
      <c r="V70" s="111"/>
      <c r="W70" s="111"/>
      <c r="X70" s="111"/>
      <c r="Y70" s="301"/>
      <c r="Z70" s="301"/>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row>
    <row r="71" spans="4:60" s="107" customFormat="1" ht="21" customHeight="1">
      <c r="D71" s="619"/>
      <c r="E71" s="619"/>
      <c r="F71" s="619"/>
      <c r="G71" s="619"/>
      <c r="H71" s="619"/>
      <c r="I71" s="619"/>
      <c r="J71" s="620"/>
      <c r="K71" s="620"/>
      <c r="L71" s="620"/>
      <c r="M71" s="620"/>
      <c r="N71" s="137"/>
      <c r="O71" s="137"/>
      <c r="P71" s="137"/>
      <c r="Q71" s="621" t="s">
        <v>45</v>
      </c>
      <c r="R71" s="621"/>
      <c r="S71" s="621"/>
      <c r="T71" s="621"/>
      <c r="U71" s="621"/>
      <c r="V71" s="621"/>
      <c r="W71" s="621"/>
      <c r="X71" s="621"/>
      <c r="Y71" s="618">
        <f>+Y21</f>
        <v>2023</v>
      </c>
      <c r="Z71" s="618"/>
      <c r="AA71" s="618"/>
      <c r="AB71" s="618"/>
      <c r="AC71" s="618" t="s">
        <v>46</v>
      </c>
      <c r="AD71" s="618"/>
      <c r="AE71" s="618">
        <f>+AE21</f>
        <v>7</v>
      </c>
      <c r="AF71" s="618"/>
      <c r="AG71" s="618" t="s">
        <v>47</v>
      </c>
      <c r="AH71" s="618"/>
      <c r="AI71" s="618">
        <f>+AI21</f>
        <v>16</v>
      </c>
      <c r="AJ71" s="618"/>
      <c r="AK71" s="618" t="s">
        <v>48</v>
      </c>
      <c r="AL71" s="618"/>
      <c r="AM71" s="618" t="s">
        <v>49</v>
      </c>
      <c r="AN71" s="618"/>
      <c r="AO71" s="618">
        <f>+AO21</f>
        <v>2023</v>
      </c>
      <c r="AP71" s="618"/>
      <c r="AQ71" s="618"/>
      <c r="AR71" s="618"/>
      <c r="AS71" s="618" t="s">
        <v>46</v>
      </c>
      <c r="AT71" s="618"/>
      <c r="AU71" s="618">
        <f>+AU21</f>
        <v>8</v>
      </c>
      <c r="AV71" s="618"/>
      <c r="AW71" s="618" t="s">
        <v>47</v>
      </c>
      <c r="AX71" s="618"/>
      <c r="AY71" s="618">
        <f>+AY21</f>
        <v>10</v>
      </c>
      <c r="AZ71" s="618"/>
      <c r="BA71" s="618" t="s">
        <v>48</v>
      </c>
      <c r="BB71" s="618"/>
      <c r="BC71" s="137"/>
      <c r="BD71" s="137"/>
      <c r="BE71" s="138"/>
    </row>
    <row r="72" spans="4:60" s="107" customFormat="1" ht="7.9" customHeight="1" thickBot="1">
      <c r="D72" s="128"/>
      <c r="E72" s="128"/>
      <c r="F72" s="110"/>
      <c r="G72" s="110"/>
      <c r="H72" s="110"/>
      <c r="I72" s="110"/>
      <c r="J72" s="110"/>
      <c r="K72" s="110"/>
      <c r="L72" s="110"/>
      <c r="M72" s="111"/>
      <c r="N72" s="111"/>
      <c r="O72" s="111"/>
      <c r="P72" s="111"/>
      <c r="Q72" s="111"/>
      <c r="R72" s="111"/>
      <c r="S72" s="111"/>
      <c r="T72" s="111"/>
      <c r="U72" s="111"/>
      <c r="V72" s="111"/>
      <c r="W72" s="111"/>
      <c r="X72" s="111"/>
      <c r="Y72" s="301"/>
      <c r="Z72" s="301"/>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38"/>
    </row>
    <row r="73" spans="4:60" s="107" customFormat="1" ht="21" customHeight="1">
      <c r="D73" s="612" t="s">
        <v>50</v>
      </c>
      <c r="E73" s="613"/>
      <c r="F73" s="613"/>
      <c r="G73" s="613" t="s">
        <v>3</v>
      </c>
      <c r="H73" s="613"/>
      <c r="I73" s="614"/>
      <c r="J73" s="183" t="s">
        <v>51</v>
      </c>
      <c r="K73" s="183"/>
      <c r="L73" s="183"/>
      <c r="M73" s="183"/>
      <c r="N73" s="183"/>
      <c r="O73" s="183"/>
      <c r="P73" s="183"/>
      <c r="Q73" s="183"/>
      <c r="R73" s="183"/>
      <c r="S73" s="183"/>
      <c r="T73" s="183"/>
      <c r="U73" s="183"/>
      <c r="V73" s="183"/>
      <c r="W73" s="183"/>
      <c r="X73" s="183"/>
      <c r="Y73" s="183"/>
      <c r="Z73" s="183"/>
      <c r="AA73" s="183"/>
      <c r="AB73" s="184" t="s">
        <v>52</v>
      </c>
      <c r="AC73" s="183"/>
      <c r="AD73" s="183"/>
      <c r="AE73" s="185"/>
      <c r="AF73" s="183" t="s">
        <v>53</v>
      </c>
      <c r="AG73" s="183"/>
      <c r="AH73" s="183"/>
      <c r="AI73" s="183"/>
      <c r="AJ73" s="184" t="s">
        <v>54</v>
      </c>
      <c r="AK73" s="183"/>
      <c r="AL73" s="183"/>
      <c r="AM73" s="183"/>
      <c r="AN73" s="183"/>
      <c r="AO73" s="183"/>
      <c r="AP73" s="183"/>
      <c r="AQ73" s="615" t="s">
        <v>55</v>
      </c>
      <c r="AR73" s="613"/>
      <c r="AS73" s="613"/>
      <c r="AT73" s="616"/>
      <c r="AU73" s="183"/>
      <c r="AV73" s="183" t="s">
        <v>56</v>
      </c>
      <c r="AW73" s="183"/>
      <c r="AX73" s="183"/>
      <c r="AY73" s="183"/>
      <c r="AZ73" s="183"/>
      <c r="BA73" s="183"/>
      <c r="BB73" s="186"/>
      <c r="BC73" s="187"/>
      <c r="BD73" s="187"/>
      <c r="BE73" s="188"/>
    </row>
    <row r="74" spans="4:60" s="107" customFormat="1" ht="18" customHeight="1">
      <c r="D74" s="684" t="str">
        <f>+D24</f>
        <v/>
      </c>
      <c r="E74" s="685"/>
      <c r="F74" s="686"/>
      <c r="G74" s="687" t="str">
        <f t="shared" ref="G74" si="12">+G24</f>
        <v/>
      </c>
      <c r="H74" s="685"/>
      <c r="I74" s="686"/>
      <c r="J74" s="115"/>
      <c r="K74" s="652" t="str">
        <f>+K24</f>
        <v/>
      </c>
      <c r="L74" s="652"/>
      <c r="M74" s="652">
        <f t="shared" ref="M74" si="13">+M24</f>
        <v>0</v>
      </c>
      <c r="N74" s="652"/>
      <c r="O74" s="652"/>
      <c r="P74" s="652">
        <f t="shared" ref="P74" si="14">+P24</f>
        <v>0</v>
      </c>
      <c r="Q74" s="652"/>
      <c r="R74" s="652"/>
      <c r="S74" s="652">
        <f t="shared" ref="S74" si="15">+S24</f>
        <v>0</v>
      </c>
      <c r="T74" s="652"/>
      <c r="U74" s="652"/>
      <c r="V74" s="652">
        <f t="shared" ref="V74" si="16">+V24</f>
        <v>0</v>
      </c>
      <c r="W74" s="652"/>
      <c r="X74" s="652"/>
      <c r="Y74" s="652">
        <f t="shared" ref="Y74" si="17">+Y24</f>
        <v>0</v>
      </c>
      <c r="Z74" s="652"/>
      <c r="AA74" s="688"/>
      <c r="AB74" s="687" t="str">
        <f t="shared" ref="AB74" si="18">+AB24</f>
        <v/>
      </c>
      <c r="AC74" s="685"/>
      <c r="AD74" s="685"/>
      <c r="AE74" s="686">
        <f t="shared" ref="AE74" si="19">+AE24</f>
        <v>0</v>
      </c>
      <c r="AF74" s="711" t="str">
        <f>+AF24</f>
        <v/>
      </c>
      <c r="AG74" s="702"/>
      <c r="AH74" s="702">
        <f t="shared" ref="AH74" si="20">+AH24</f>
        <v>0</v>
      </c>
      <c r="AI74" s="712"/>
      <c r="AJ74" s="709" t="str">
        <f>+AJ24</f>
        <v/>
      </c>
      <c r="AK74" s="710">
        <f t="shared" ref="AK74" si="21">+AK24</f>
        <v>0</v>
      </c>
      <c r="AL74" s="710"/>
      <c r="AM74" s="710"/>
      <c r="AN74" s="710">
        <f t="shared" ref="AN74" si="22">+AN24</f>
        <v>0</v>
      </c>
      <c r="AO74" s="710"/>
      <c r="AP74" s="713"/>
      <c r="AQ74" s="694" t="str">
        <f t="shared" ref="AQ74" si="23">+AQ24</f>
        <v/>
      </c>
      <c r="AR74" s="695"/>
      <c r="AS74" s="695"/>
      <c r="AT74" s="696">
        <f t="shared" ref="AT74" si="24">+AT24</f>
        <v>0</v>
      </c>
      <c r="AU74" s="697" t="str">
        <f>+AU24</f>
        <v/>
      </c>
      <c r="AV74" s="698"/>
      <c r="AW74" s="698">
        <f t="shared" ref="AW74" si="25">+AW24</f>
        <v>0</v>
      </c>
      <c r="AX74" s="698"/>
      <c r="AY74" s="698"/>
      <c r="AZ74" s="698">
        <f t="shared" ref="AZ74" si="26">+AZ24</f>
        <v>0</v>
      </c>
      <c r="BA74" s="698"/>
      <c r="BB74" s="698"/>
      <c r="BC74" s="698">
        <f t="shared" ref="BC74" si="27">+BC24</f>
        <v>0</v>
      </c>
      <c r="BD74" s="698"/>
      <c r="BE74" s="699"/>
      <c r="BH74" s="206" t="s">
        <v>85</v>
      </c>
    </row>
    <row r="75" spans="4:60" s="107" customFormat="1" ht="18" customHeight="1">
      <c r="D75" s="684" t="str">
        <f t="shared" ref="D75" si="28">+D25</f>
        <v/>
      </c>
      <c r="E75" s="685"/>
      <c r="F75" s="686"/>
      <c r="G75" s="687" t="str">
        <f t="shared" ref="G75" si="29">+G25</f>
        <v/>
      </c>
      <c r="H75" s="685"/>
      <c r="I75" s="686"/>
      <c r="J75" s="115"/>
      <c r="K75" s="652" t="str">
        <f t="shared" ref="K75:K79" si="30">+K25</f>
        <v/>
      </c>
      <c r="L75" s="652"/>
      <c r="M75" s="652">
        <f t="shared" ref="M75" si="31">+M25</f>
        <v>0</v>
      </c>
      <c r="N75" s="652"/>
      <c r="O75" s="652"/>
      <c r="P75" s="652">
        <f t="shared" ref="P75" si="32">+P25</f>
        <v>0</v>
      </c>
      <c r="Q75" s="652"/>
      <c r="R75" s="652"/>
      <c r="S75" s="652">
        <f t="shared" ref="S75" si="33">+S25</f>
        <v>0</v>
      </c>
      <c r="T75" s="652"/>
      <c r="U75" s="652"/>
      <c r="V75" s="652">
        <f t="shared" ref="V75" si="34">+V25</f>
        <v>0</v>
      </c>
      <c r="W75" s="652"/>
      <c r="X75" s="652"/>
      <c r="Y75" s="652">
        <f t="shared" ref="Y75" si="35">+Y25</f>
        <v>0</v>
      </c>
      <c r="Z75" s="652"/>
      <c r="AA75" s="688"/>
      <c r="AB75" s="687" t="str">
        <f t="shared" ref="AB75" si="36">+AB25</f>
        <v/>
      </c>
      <c r="AC75" s="685"/>
      <c r="AD75" s="685"/>
      <c r="AE75" s="686">
        <f t="shared" ref="AE75:AF75" si="37">+AE25</f>
        <v>0</v>
      </c>
      <c r="AF75" s="702" t="str">
        <f t="shared" si="37"/>
        <v/>
      </c>
      <c r="AG75" s="702"/>
      <c r="AH75" s="702">
        <f t="shared" ref="AH75" si="38">+AH25</f>
        <v>0</v>
      </c>
      <c r="AI75" s="702"/>
      <c r="AJ75" s="709" t="str">
        <f t="shared" ref="AJ75:AK75" si="39">+AJ25</f>
        <v/>
      </c>
      <c r="AK75" s="710">
        <f t="shared" si="39"/>
        <v>0</v>
      </c>
      <c r="AL75" s="710"/>
      <c r="AM75" s="710"/>
      <c r="AN75" s="710">
        <f t="shared" ref="AN75" si="40">+AN25</f>
        <v>0</v>
      </c>
      <c r="AO75" s="710"/>
      <c r="AP75" s="710"/>
      <c r="AQ75" s="694" t="str">
        <f t="shared" ref="AQ75" si="41">+AQ25</f>
        <v/>
      </c>
      <c r="AR75" s="695"/>
      <c r="AS75" s="695"/>
      <c r="AT75" s="696">
        <f t="shared" ref="AT75:AU75" si="42">+AT25</f>
        <v>0</v>
      </c>
      <c r="AU75" s="697" t="str">
        <f t="shared" si="42"/>
        <v/>
      </c>
      <c r="AV75" s="698"/>
      <c r="AW75" s="698">
        <f t="shared" ref="AW75" si="43">+AW25</f>
        <v>0</v>
      </c>
      <c r="AX75" s="698"/>
      <c r="AY75" s="698"/>
      <c r="AZ75" s="698">
        <f t="shared" ref="AZ75" si="44">+AZ25</f>
        <v>0</v>
      </c>
      <c r="BA75" s="698"/>
      <c r="BB75" s="698"/>
      <c r="BC75" s="698">
        <f t="shared" ref="BC75" si="45">+BC25</f>
        <v>0</v>
      </c>
      <c r="BD75" s="698"/>
      <c r="BE75" s="699"/>
      <c r="BH75" s="207">
        <v>0.1</v>
      </c>
    </row>
    <row r="76" spans="4:60" s="107" customFormat="1" ht="18" customHeight="1">
      <c r="D76" s="684" t="str">
        <f t="shared" ref="D76" si="46">+D26</f>
        <v/>
      </c>
      <c r="E76" s="685"/>
      <c r="F76" s="686"/>
      <c r="G76" s="687" t="str">
        <f t="shared" ref="G76" si="47">+G26</f>
        <v/>
      </c>
      <c r="H76" s="685"/>
      <c r="I76" s="686"/>
      <c r="J76" s="115"/>
      <c r="K76" s="652" t="str">
        <f t="shared" si="30"/>
        <v/>
      </c>
      <c r="L76" s="652"/>
      <c r="M76" s="652">
        <f t="shared" ref="M76" si="48">+M26</f>
        <v>0</v>
      </c>
      <c r="N76" s="652"/>
      <c r="O76" s="652"/>
      <c r="P76" s="652">
        <f t="shared" ref="P76" si="49">+P26</f>
        <v>0</v>
      </c>
      <c r="Q76" s="652"/>
      <c r="R76" s="652"/>
      <c r="S76" s="652">
        <f t="shared" ref="S76" si="50">+S26</f>
        <v>0</v>
      </c>
      <c r="T76" s="652"/>
      <c r="U76" s="652"/>
      <c r="V76" s="652">
        <f t="shared" ref="V76" si="51">+V26</f>
        <v>0</v>
      </c>
      <c r="W76" s="652"/>
      <c r="X76" s="652"/>
      <c r="Y76" s="652">
        <f t="shared" ref="Y76" si="52">+Y26</f>
        <v>0</v>
      </c>
      <c r="Z76" s="652"/>
      <c r="AA76" s="688"/>
      <c r="AB76" s="687" t="str">
        <f t="shared" ref="AB76" si="53">+AB26</f>
        <v/>
      </c>
      <c r="AC76" s="685"/>
      <c r="AD76" s="685"/>
      <c r="AE76" s="686">
        <f t="shared" ref="AE76:AF76" si="54">+AE26</f>
        <v>0</v>
      </c>
      <c r="AF76" s="702" t="str">
        <f t="shared" si="54"/>
        <v/>
      </c>
      <c r="AG76" s="702"/>
      <c r="AH76" s="702">
        <f t="shared" ref="AH76" si="55">+AH26</f>
        <v>0</v>
      </c>
      <c r="AI76" s="702"/>
      <c r="AJ76" s="709" t="str">
        <f t="shared" ref="AJ76:AK76" si="56">+AJ26</f>
        <v/>
      </c>
      <c r="AK76" s="710">
        <f t="shared" si="56"/>
        <v>0</v>
      </c>
      <c r="AL76" s="710"/>
      <c r="AM76" s="710"/>
      <c r="AN76" s="710">
        <f t="shared" ref="AN76" si="57">+AN26</f>
        <v>0</v>
      </c>
      <c r="AO76" s="710"/>
      <c r="AP76" s="710"/>
      <c r="AQ76" s="694" t="str">
        <f t="shared" ref="AQ76" si="58">+AQ26</f>
        <v/>
      </c>
      <c r="AR76" s="695"/>
      <c r="AS76" s="695"/>
      <c r="AT76" s="696">
        <f t="shared" ref="AT76:AU76" si="59">+AT26</f>
        <v>0</v>
      </c>
      <c r="AU76" s="697" t="str">
        <f t="shared" si="59"/>
        <v/>
      </c>
      <c r="AV76" s="698"/>
      <c r="AW76" s="698">
        <f t="shared" ref="AW76" si="60">+AW26</f>
        <v>0</v>
      </c>
      <c r="AX76" s="698"/>
      <c r="AY76" s="698"/>
      <c r="AZ76" s="698">
        <f t="shared" ref="AZ76" si="61">+AZ26</f>
        <v>0</v>
      </c>
      <c r="BA76" s="698"/>
      <c r="BB76" s="698"/>
      <c r="BC76" s="698">
        <f t="shared" ref="BC76" si="62">+BC26</f>
        <v>0</v>
      </c>
      <c r="BD76" s="698"/>
      <c r="BE76" s="699"/>
      <c r="BH76" s="207" t="s">
        <v>61</v>
      </c>
    </row>
    <row r="77" spans="4:60" s="107" customFormat="1" ht="18" customHeight="1">
      <c r="D77" s="684" t="str">
        <f t="shared" ref="D77" si="63">+D27</f>
        <v/>
      </c>
      <c r="E77" s="685"/>
      <c r="F77" s="686"/>
      <c r="G77" s="687" t="str">
        <f t="shared" ref="G77" si="64">+G27</f>
        <v/>
      </c>
      <c r="H77" s="685"/>
      <c r="I77" s="686"/>
      <c r="J77" s="115"/>
      <c r="K77" s="652" t="str">
        <f t="shared" si="30"/>
        <v/>
      </c>
      <c r="L77" s="652"/>
      <c r="M77" s="652">
        <f t="shared" ref="M77" si="65">+M27</f>
        <v>0</v>
      </c>
      <c r="N77" s="652"/>
      <c r="O77" s="652"/>
      <c r="P77" s="652">
        <f t="shared" ref="P77" si="66">+P27</f>
        <v>0</v>
      </c>
      <c r="Q77" s="652"/>
      <c r="R77" s="652"/>
      <c r="S77" s="652">
        <f t="shared" ref="S77" si="67">+S27</f>
        <v>0</v>
      </c>
      <c r="T77" s="652"/>
      <c r="U77" s="652"/>
      <c r="V77" s="652">
        <f t="shared" ref="V77" si="68">+V27</f>
        <v>0</v>
      </c>
      <c r="W77" s="652"/>
      <c r="X77" s="652"/>
      <c r="Y77" s="652">
        <f t="shared" ref="Y77" si="69">+Y27</f>
        <v>0</v>
      </c>
      <c r="Z77" s="652"/>
      <c r="AA77" s="688"/>
      <c r="AB77" s="687" t="str">
        <f t="shared" ref="AB77" si="70">+AB27</f>
        <v/>
      </c>
      <c r="AC77" s="685"/>
      <c r="AD77" s="685"/>
      <c r="AE77" s="686">
        <f t="shared" ref="AE77:AF77" si="71">+AE27</f>
        <v>0</v>
      </c>
      <c r="AF77" s="689" t="str">
        <f t="shared" si="71"/>
        <v/>
      </c>
      <c r="AG77" s="690"/>
      <c r="AH77" s="690">
        <f t="shared" ref="AH77" si="72">+AH27</f>
        <v>0</v>
      </c>
      <c r="AI77" s="691"/>
      <c r="AJ77" s="709" t="str">
        <f t="shared" ref="AJ77:AK77" si="73">+AJ27</f>
        <v/>
      </c>
      <c r="AK77" s="710">
        <f t="shared" si="73"/>
        <v>0</v>
      </c>
      <c r="AL77" s="710"/>
      <c r="AM77" s="710"/>
      <c r="AN77" s="710">
        <f t="shared" ref="AN77" si="74">+AN27</f>
        <v>0</v>
      </c>
      <c r="AO77" s="710"/>
      <c r="AP77" s="710"/>
      <c r="AQ77" s="694" t="str">
        <f t="shared" ref="AQ77" si="75">+AQ27</f>
        <v/>
      </c>
      <c r="AR77" s="695"/>
      <c r="AS77" s="695"/>
      <c r="AT77" s="696">
        <f t="shared" ref="AT77:AU77" si="76">+AT27</f>
        <v>0</v>
      </c>
      <c r="AU77" s="697" t="str">
        <f t="shared" si="76"/>
        <v/>
      </c>
      <c r="AV77" s="698"/>
      <c r="AW77" s="698">
        <f t="shared" ref="AW77" si="77">+AW27</f>
        <v>0</v>
      </c>
      <c r="AX77" s="698"/>
      <c r="AY77" s="698"/>
      <c r="AZ77" s="698">
        <f t="shared" ref="AZ77" si="78">+AZ27</f>
        <v>0</v>
      </c>
      <c r="BA77" s="698"/>
      <c r="BB77" s="698"/>
      <c r="BC77" s="698">
        <f t="shared" ref="BC77" si="79">+BC27</f>
        <v>0</v>
      </c>
      <c r="BD77" s="698"/>
      <c r="BE77" s="699"/>
      <c r="BH77" s="207">
        <v>0.08</v>
      </c>
    </row>
    <row r="78" spans="4:60" s="107" customFormat="1" ht="18" customHeight="1">
      <c r="D78" s="684" t="str">
        <f t="shared" ref="D78" si="80">+D28</f>
        <v/>
      </c>
      <c r="E78" s="685"/>
      <c r="F78" s="686"/>
      <c r="G78" s="687" t="str">
        <f t="shared" ref="G78" si="81">+G28</f>
        <v/>
      </c>
      <c r="H78" s="685"/>
      <c r="I78" s="686"/>
      <c r="J78" s="115"/>
      <c r="K78" s="652" t="str">
        <f t="shared" si="30"/>
        <v/>
      </c>
      <c r="L78" s="652"/>
      <c r="M78" s="652">
        <f t="shared" ref="M78" si="82">+M28</f>
        <v>0</v>
      </c>
      <c r="N78" s="652"/>
      <c r="O78" s="652"/>
      <c r="P78" s="652">
        <f t="shared" ref="P78" si="83">+P28</f>
        <v>0</v>
      </c>
      <c r="Q78" s="652"/>
      <c r="R78" s="652"/>
      <c r="S78" s="652">
        <f t="shared" ref="S78" si="84">+S28</f>
        <v>0</v>
      </c>
      <c r="T78" s="652"/>
      <c r="U78" s="652"/>
      <c r="V78" s="652">
        <f t="shared" ref="V78" si="85">+V28</f>
        <v>0</v>
      </c>
      <c r="W78" s="652"/>
      <c r="X78" s="652"/>
      <c r="Y78" s="652">
        <f t="shared" ref="Y78" si="86">+Y28</f>
        <v>0</v>
      </c>
      <c r="Z78" s="652"/>
      <c r="AA78" s="688"/>
      <c r="AB78" s="687" t="str">
        <f t="shared" ref="AB78" si="87">+AB28</f>
        <v/>
      </c>
      <c r="AC78" s="685"/>
      <c r="AD78" s="685"/>
      <c r="AE78" s="686">
        <f t="shared" ref="AE78:AF78" si="88">+AE28</f>
        <v>0</v>
      </c>
      <c r="AF78" s="689" t="str">
        <f t="shared" si="88"/>
        <v/>
      </c>
      <c r="AG78" s="690"/>
      <c r="AH78" s="690">
        <f t="shared" ref="AH78" si="89">+AH28</f>
        <v>0</v>
      </c>
      <c r="AI78" s="691"/>
      <c r="AJ78" s="692" t="str">
        <f t="shared" ref="AJ78:AK78" si="90">+AJ28</f>
        <v/>
      </c>
      <c r="AK78" s="693">
        <f t="shared" si="90"/>
        <v>0</v>
      </c>
      <c r="AL78" s="693"/>
      <c r="AM78" s="693"/>
      <c r="AN78" s="693">
        <f t="shared" ref="AN78" si="91">+AN28</f>
        <v>0</v>
      </c>
      <c r="AO78" s="693"/>
      <c r="AP78" s="693"/>
      <c r="AQ78" s="694" t="str">
        <f t="shared" ref="AQ78" si="92">+AQ28</f>
        <v/>
      </c>
      <c r="AR78" s="695"/>
      <c r="AS78" s="695"/>
      <c r="AT78" s="696">
        <f t="shared" ref="AT78:AU78" si="93">+AT28</f>
        <v>0</v>
      </c>
      <c r="AU78" s="697" t="str">
        <f t="shared" si="93"/>
        <v/>
      </c>
      <c r="AV78" s="698"/>
      <c r="AW78" s="698">
        <f t="shared" ref="AW78" si="94">+AW28</f>
        <v>0</v>
      </c>
      <c r="AX78" s="698"/>
      <c r="AY78" s="698"/>
      <c r="AZ78" s="698">
        <f t="shared" ref="AZ78" si="95">+AZ28</f>
        <v>0</v>
      </c>
      <c r="BA78" s="698"/>
      <c r="BB78" s="698"/>
      <c r="BC78" s="698">
        <f t="shared" ref="BC78" si="96">+BC28</f>
        <v>0</v>
      </c>
      <c r="BD78" s="698"/>
      <c r="BE78" s="699"/>
      <c r="BH78" s="207" t="s">
        <v>86</v>
      </c>
    </row>
    <row r="79" spans="4:60" s="107" customFormat="1" ht="18" customHeight="1">
      <c r="D79" s="684" t="str">
        <f t="shared" ref="D79" si="97">+D29</f>
        <v/>
      </c>
      <c r="E79" s="685"/>
      <c r="F79" s="686"/>
      <c r="G79" s="687" t="str">
        <f t="shared" ref="G79" si="98">+G29</f>
        <v/>
      </c>
      <c r="H79" s="685"/>
      <c r="I79" s="686"/>
      <c r="J79" s="115"/>
      <c r="K79" s="700" t="str">
        <f t="shared" si="30"/>
        <v/>
      </c>
      <c r="L79" s="700"/>
      <c r="M79" s="700">
        <f t="shared" ref="M79" si="99">+M29</f>
        <v>0</v>
      </c>
      <c r="N79" s="700"/>
      <c r="O79" s="700"/>
      <c r="P79" s="700">
        <f t="shared" ref="P79" si="100">+P29</f>
        <v>0</v>
      </c>
      <c r="Q79" s="700"/>
      <c r="R79" s="700"/>
      <c r="S79" s="700">
        <f t="shared" ref="S79" si="101">+S29</f>
        <v>0</v>
      </c>
      <c r="T79" s="700"/>
      <c r="U79" s="700"/>
      <c r="V79" s="700">
        <f t="shared" ref="V79" si="102">+V29</f>
        <v>0</v>
      </c>
      <c r="W79" s="700"/>
      <c r="X79" s="700"/>
      <c r="Y79" s="700">
        <f t="shared" ref="Y79" si="103">+Y29</f>
        <v>0</v>
      </c>
      <c r="Z79" s="700"/>
      <c r="AA79" s="701"/>
      <c r="AB79" s="687" t="str">
        <f t="shared" ref="AB79" si="104">+AB29</f>
        <v/>
      </c>
      <c r="AC79" s="685"/>
      <c r="AD79" s="685"/>
      <c r="AE79" s="686">
        <f t="shared" ref="AE79:AF79" si="105">+AE29</f>
        <v>0</v>
      </c>
      <c r="AF79" s="702" t="str">
        <f t="shared" si="105"/>
        <v/>
      </c>
      <c r="AG79" s="702"/>
      <c r="AH79" s="702">
        <f t="shared" ref="AH79" si="106">+AH29</f>
        <v>0</v>
      </c>
      <c r="AI79" s="702"/>
      <c r="AJ79" s="692" t="str">
        <f t="shared" ref="AJ79:AK79" si="107">+AJ29</f>
        <v/>
      </c>
      <c r="AK79" s="693">
        <f t="shared" si="107"/>
        <v>0</v>
      </c>
      <c r="AL79" s="693"/>
      <c r="AM79" s="693"/>
      <c r="AN79" s="693">
        <f t="shared" ref="AN79" si="108">+AN29</f>
        <v>0</v>
      </c>
      <c r="AO79" s="693"/>
      <c r="AP79" s="693"/>
      <c r="AQ79" s="703" t="str">
        <f t="shared" ref="AQ79" si="109">+AQ29</f>
        <v/>
      </c>
      <c r="AR79" s="704"/>
      <c r="AS79" s="704"/>
      <c r="AT79" s="705">
        <f t="shared" ref="AT79:AU79" si="110">+AT29</f>
        <v>0</v>
      </c>
      <c r="AU79" s="706" t="str">
        <f t="shared" si="110"/>
        <v/>
      </c>
      <c r="AV79" s="707"/>
      <c r="AW79" s="707">
        <f t="shared" ref="AW79" si="111">+AW29</f>
        <v>0</v>
      </c>
      <c r="AX79" s="707"/>
      <c r="AY79" s="707"/>
      <c r="AZ79" s="707">
        <f t="shared" ref="AZ79" si="112">+AZ29</f>
        <v>0</v>
      </c>
      <c r="BA79" s="707"/>
      <c r="BB79" s="707"/>
      <c r="BC79" s="707">
        <f t="shared" ref="BC79" si="113">+BC29</f>
        <v>0</v>
      </c>
      <c r="BD79" s="707"/>
      <c r="BE79" s="708"/>
    </row>
    <row r="80" spans="4:60" s="107" customFormat="1" ht="21" customHeight="1" thickBot="1">
      <c r="D80" s="189"/>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1" t="s">
        <v>62</v>
      </c>
      <c r="AP80" s="191"/>
      <c r="AQ80" s="192"/>
      <c r="AR80" s="192"/>
      <c r="AS80" s="192"/>
      <c r="AT80" s="193"/>
      <c r="AU80" s="569">
        <f>SUM(AU74:BE79)</f>
        <v>0</v>
      </c>
      <c r="AV80" s="570"/>
      <c r="AW80" s="570"/>
      <c r="AX80" s="570"/>
      <c r="AY80" s="570"/>
      <c r="AZ80" s="570"/>
      <c r="BA80" s="570"/>
      <c r="BB80" s="570"/>
      <c r="BC80" s="570"/>
      <c r="BD80" s="570"/>
      <c r="BE80" s="571"/>
    </row>
    <row r="81" spans="4:58" s="107" customFormat="1" ht="15" customHeight="1" thickBot="1">
      <c r="D81" s="128"/>
      <c r="E81" s="128"/>
      <c r="F81" s="110"/>
      <c r="G81" s="110"/>
      <c r="H81" s="110"/>
      <c r="I81" s="110"/>
      <c r="J81" s="110"/>
      <c r="K81" s="110"/>
      <c r="L81" s="110"/>
      <c r="M81" s="111"/>
      <c r="N81" s="111"/>
      <c r="O81" s="111"/>
      <c r="P81" s="111"/>
      <c r="Q81" s="111"/>
      <c r="R81" s="111"/>
      <c r="S81" s="111"/>
      <c r="T81" s="111"/>
      <c r="U81" s="111"/>
      <c r="V81" s="111"/>
      <c r="W81" s="111"/>
      <c r="X81" s="111"/>
      <c r="Y81" s="301"/>
      <c r="Z81" s="301"/>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0"/>
    </row>
    <row r="82" spans="4:58" s="107" customFormat="1" ht="20.25" customHeight="1">
      <c r="D82" s="572" t="s">
        <v>63</v>
      </c>
      <c r="E82" s="573"/>
      <c r="F82" s="573"/>
      <c r="G82" s="573"/>
      <c r="H82" s="573"/>
      <c r="I82" s="573"/>
      <c r="J82" s="573"/>
      <c r="K82" s="194"/>
      <c r="L82" s="574">
        <f>+L32</f>
        <v>0</v>
      </c>
      <c r="M82" s="574"/>
      <c r="N82" s="574"/>
      <c r="O82" s="574"/>
      <c r="P82" s="574"/>
      <c r="Q82" s="574"/>
      <c r="R82" s="574"/>
      <c r="S82" s="574"/>
      <c r="T82" s="574"/>
      <c r="U82" s="575"/>
      <c r="V82" s="576" t="s">
        <v>64</v>
      </c>
      <c r="W82" s="573"/>
      <c r="X82" s="573"/>
      <c r="Y82" s="573"/>
      <c r="Z82" s="573"/>
      <c r="AA82" s="573"/>
      <c r="AB82" s="573"/>
      <c r="AC82" s="194"/>
      <c r="AD82" s="574">
        <f t="shared" ref="AD82:AD84" si="114">+AD32</f>
        <v>0</v>
      </c>
      <c r="AE82" s="574"/>
      <c r="AF82" s="574"/>
      <c r="AG82" s="574"/>
      <c r="AH82" s="574"/>
      <c r="AI82" s="574"/>
      <c r="AJ82" s="574"/>
      <c r="AK82" s="574"/>
      <c r="AL82" s="574"/>
      <c r="AM82" s="575"/>
      <c r="AN82" s="573" t="s">
        <v>65</v>
      </c>
      <c r="AO82" s="573"/>
      <c r="AP82" s="573"/>
      <c r="AQ82" s="573"/>
      <c r="AR82" s="573"/>
      <c r="AS82" s="573"/>
      <c r="AT82" s="573"/>
      <c r="AU82" s="194"/>
      <c r="AV82" s="574">
        <f t="shared" ref="AV82:AV84" si="115">+AV32</f>
        <v>0</v>
      </c>
      <c r="AW82" s="574"/>
      <c r="AX82" s="574"/>
      <c r="AY82" s="574"/>
      <c r="AZ82" s="574"/>
      <c r="BA82" s="574"/>
      <c r="BB82" s="574"/>
      <c r="BC82" s="574"/>
      <c r="BD82" s="574"/>
      <c r="BE82" s="577"/>
    </row>
    <row r="83" spans="4:58" s="107" customFormat="1" ht="20.25" customHeight="1">
      <c r="D83" s="563" t="s">
        <v>66</v>
      </c>
      <c r="E83" s="564"/>
      <c r="F83" s="564"/>
      <c r="G83" s="564"/>
      <c r="H83" s="564"/>
      <c r="I83" s="564"/>
      <c r="J83" s="564"/>
      <c r="K83" s="105"/>
      <c r="L83" s="565">
        <f t="shared" ref="L83:L84" si="116">+L33</f>
        <v>0</v>
      </c>
      <c r="M83" s="565"/>
      <c r="N83" s="565"/>
      <c r="O83" s="565"/>
      <c r="P83" s="565"/>
      <c r="Q83" s="565"/>
      <c r="R83" s="565"/>
      <c r="S83" s="565"/>
      <c r="T83" s="565"/>
      <c r="U83" s="565"/>
      <c r="V83" s="566" t="s">
        <v>66</v>
      </c>
      <c r="W83" s="564"/>
      <c r="X83" s="564"/>
      <c r="Y83" s="564"/>
      <c r="Z83" s="564"/>
      <c r="AA83" s="564"/>
      <c r="AB83" s="564"/>
      <c r="AC83" s="105"/>
      <c r="AD83" s="565">
        <f t="shared" si="114"/>
        <v>0</v>
      </c>
      <c r="AE83" s="565"/>
      <c r="AF83" s="565"/>
      <c r="AG83" s="565"/>
      <c r="AH83" s="565"/>
      <c r="AI83" s="565"/>
      <c r="AJ83" s="565"/>
      <c r="AK83" s="565"/>
      <c r="AL83" s="565"/>
      <c r="AM83" s="567"/>
      <c r="AN83" s="564" t="s">
        <v>66</v>
      </c>
      <c r="AO83" s="564"/>
      <c r="AP83" s="564"/>
      <c r="AQ83" s="564"/>
      <c r="AR83" s="564"/>
      <c r="AS83" s="564"/>
      <c r="AT83" s="564"/>
      <c r="AU83" s="105"/>
      <c r="AV83" s="565">
        <f t="shared" si="115"/>
        <v>0</v>
      </c>
      <c r="AW83" s="565"/>
      <c r="AX83" s="565"/>
      <c r="AY83" s="565"/>
      <c r="AZ83" s="565"/>
      <c r="BA83" s="565"/>
      <c r="BB83" s="565"/>
      <c r="BC83" s="565"/>
      <c r="BD83" s="565"/>
      <c r="BE83" s="568"/>
    </row>
    <row r="84" spans="4:58" s="107" customFormat="1" ht="20.25" customHeight="1">
      <c r="D84" s="563" t="s">
        <v>67</v>
      </c>
      <c r="E84" s="564"/>
      <c r="F84" s="564"/>
      <c r="G84" s="564"/>
      <c r="H84" s="564"/>
      <c r="I84" s="564"/>
      <c r="J84" s="564"/>
      <c r="K84" s="105"/>
      <c r="L84" s="565">
        <f t="shared" si="116"/>
        <v>0</v>
      </c>
      <c r="M84" s="565"/>
      <c r="N84" s="565"/>
      <c r="O84" s="565"/>
      <c r="P84" s="565"/>
      <c r="Q84" s="565"/>
      <c r="R84" s="565"/>
      <c r="S84" s="565"/>
      <c r="T84" s="565"/>
      <c r="U84" s="565"/>
      <c r="V84" s="566" t="s">
        <v>67</v>
      </c>
      <c r="W84" s="564"/>
      <c r="X84" s="564"/>
      <c r="Y84" s="564"/>
      <c r="Z84" s="564"/>
      <c r="AA84" s="564"/>
      <c r="AB84" s="564"/>
      <c r="AC84" s="105"/>
      <c r="AD84" s="565">
        <f t="shared" si="114"/>
        <v>0</v>
      </c>
      <c r="AE84" s="565"/>
      <c r="AF84" s="565"/>
      <c r="AG84" s="565"/>
      <c r="AH84" s="565"/>
      <c r="AI84" s="565"/>
      <c r="AJ84" s="565"/>
      <c r="AK84" s="565"/>
      <c r="AL84" s="565"/>
      <c r="AM84" s="567"/>
      <c r="AN84" s="564" t="s">
        <v>67</v>
      </c>
      <c r="AO84" s="564"/>
      <c r="AP84" s="564"/>
      <c r="AQ84" s="564"/>
      <c r="AR84" s="564"/>
      <c r="AS84" s="564"/>
      <c r="AT84" s="564"/>
      <c r="AU84" s="105"/>
      <c r="AV84" s="565">
        <f t="shared" si="115"/>
        <v>0</v>
      </c>
      <c r="AW84" s="565"/>
      <c r="AX84" s="565"/>
      <c r="AY84" s="565"/>
      <c r="AZ84" s="565"/>
      <c r="BA84" s="565"/>
      <c r="BB84" s="565"/>
      <c r="BC84" s="565"/>
      <c r="BD84" s="565"/>
      <c r="BE84" s="568"/>
    </row>
    <row r="85" spans="4:58" s="107" customFormat="1" ht="27" customHeight="1">
      <c r="D85" s="545" t="s">
        <v>87</v>
      </c>
      <c r="E85" s="546"/>
      <c r="F85" s="547"/>
      <c r="G85" s="678" t="str">
        <f>+G35</f>
        <v/>
      </c>
      <c r="H85" s="679"/>
      <c r="I85" s="679"/>
      <c r="J85" s="679"/>
      <c r="K85" s="679"/>
      <c r="L85" s="679"/>
      <c r="M85" s="679"/>
      <c r="N85" s="679"/>
      <c r="O85" s="679"/>
      <c r="P85" s="679"/>
      <c r="Q85" s="679"/>
      <c r="R85" s="679"/>
      <c r="S85" s="679"/>
      <c r="T85" s="679"/>
      <c r="U85" s="679"/>
      <c r="V85" s="679"/>
      <c r="W85" s="679"/>
      <c r="X85" s="679"/>
      <c r="Y85" s="679"/>
      <c r="Z85" s="679"/>
      <c r="AA85" s="679"/>
      <c r="AB85" s="679"/>
      <c r="AC85" s="679"/>
      <c r="AD85" s="679"/>
      <c r="AE85" s="679"/>
      <c r="AF85" s="679"/>
      <c r="AG85" s="679"/>
      <c r="AH85" s="679"/>
      <c r="AI85" s="679"/>
      <c r="AJ85" s="679"/>
      <c r="AK85" s="679"/>
      <c r="AL85" s="679"/>
      <c r="AM85" s="679"/>
      <c r="AN85" s="679"/>
      <c r="AO85" s="679"/>
      <c r="AP85" s="679"/>
      <c r="AQ85" s="679"/>
      <c r="AR85" s="679"/>
      <c r="AS85" s="679"/>
      <c r="AT85" s="679"/>
      <c r="AU85" s="679"/>
      <c r="AV85" s="679"/>
      <c r="AW85" s="679"/>
      <c r="AX85" s="679"/>
      <c r="AY85" s="679"/>
      <c r="AZ85" s="679"/>
      <c r="BA85" s="679"/>
      <c r="BB85" s="679"/>
      <c r="BC85" s="679"/>
      <c r="BD85" s="679"/>
      <c r="BE85" s="680"/>
      <c r="BF85" s="138"/>
    </row>
    <row r="86" spans="4:58" s="107" customFormat="1" ht="27" customHeight="1" thickBot="1">
      <c r="D86" s="554" t="s">
        <v>88</v>
      </c>
      <c r="E86" s="555"/>
      <c r="F86" s="556"/>
      <c r="G86" s="681"/>
      <c r="H86" s="682"/>
      <c r="I86" s="682"/>
      <c r="J86" s="682"/>
      <c r="K86" s="682"/>
      <c r="L86" s="682"/>
      <c r="M86" s="682"/>
      <c r="N86" s="682"/>
      <c r="O86" s="682"/>
      <c r="P86" s="682"/>
      <c r="Q86" s="682"/>
      <c r="R86" s="682"/>
      <c r="S86" s="682"/>
      <c r="T86" s="682"/>
      <c r="U86" s="682"/>
      <c r="V86" s="682"/>
      <c r="W86" s="682"/>
      <c r="X86" s="682"/>
      <c r="Y86" s="682"/>
      <c r="Z86" s="682"/>
      <c r="AA86" s="682"/>
      <c r="AB86" s="682"/>
      <c r="AC86" s="682"/>
      <c r="AD86" s="682"/>
      <c r="AE86" s="682"/>
      <c r="AF86" s="682"/>
      <c r="AG86" s="682"/>
      <c r="AH86" s="682"/>
      <c r="AI86" s="682"/>
      <c r="AJ86" s="682"/>
      <c r="AK86" s="682"/>
      <c r="AL86" s="682"/>
      <c r="AM86" s="682"/>
      <c r="AN86" s="682"/>
      <c r="AO86" s="682"/>
      <c r="AP86" s="682"/>
      <c r="AQ86" s="682"/>
      <c r="AR86" s="682"/>
      <c r="AS86" s="682"/>
      <c r="AT86" s="682"/>
      <c r="AU86" s="682"/>
      <c r="AV86" s="682"/>
      <c r="AW86" s="682"/>
      <c r="AX86" s="682"/>
      <c r="AY86" s="682"/>
      <c r="AZ86" s="682"/>
      <c r="BA86" s="682"/>
      <c r="BB86" s="682"/>
      <c r="BC86" s="682"/>
      <c r="BD86" s="682"/>
      <c r="BE86" s="683"/>
      <c r="BF86" s="138"/>
    </row>
    <row r="87" spans="4:58" s="107" customFormat="1" ht="15" customHeight="1" thickBot="1">
      <c r="D87" s="557"/>
      <c r="E87" s="557"/>
      <c r="F87" s="557"/>
      <c r="G87" s="557"/>
      <c r="H87" s="557"/>
      <c r="I87" s="557"/>
      <c r="J87" s="557"/>
      <c r="K87" s="557"/>
      <c r="L87" s="557"/>
      <c r="M87" s="557"/>
      <c r="N87" s="557"/>
      <c r="O87" s="557"/>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row>
    <row r="88" spans="4:58" s="107" customFormat="1" ht="20.25" customHeight="1">
      <c r="D88" s="195" t="s">
        <v>68</v>
      </c>
      <c r="E88" s="196"/>
      <c r="F88" s="196"/>
      <c r="G88" s="196"/>
      <c r="H88" s="196"/>
      <c r="I88" s="196"/>
      <c r="J88" s="196"/>
      <c r="K88" s="196"/>
      <c r="L88" s="196"/>
      <c r="M88" s="197"/>
      <c r="N88" s="198"/>
      <c r="O88" s="196"/>
      <c r="P88" s="198" t="s">
        <v>69</v>
      </c>
      <c r="Q88" s="196"/>
      <c r="R88" s="196"/>
      <c r="S88" s="196"/>
      <c r="T88" s="196"/>
      <c r="U88" s="196"/>
      <c r="V88" s="196"/>
      <c r="W88" s="196"/>
      <c r="X88" s="196"/>
      <c r="Y88" s="196"/>
      <c r="Z88" s="196"/>
      <c r="AA88" s="196"/>
      <c r="AB88" s="196"/>
      <c r="AC88" s="196"/>
      <c r="AD88" s="196"/>
      <c r="AE88" s="196"/>
      <c r="AF88" s="196"/>
      <c r="AG88" s="197"/>
      <c r="AH88" s="558" t="s">
        <v>70</v>
      </c>
      <c r="AI88" s="559"/>
      <c r="AJ88" s="559"/>
      <c r="AK88" s="559"/>
      <c r="AL88" s="559"/>
      <c r="AM88" s="559"/>
      <c r="AN88" s="559"/>
      <c r="AO88" s="560"/>
      <c r="AP88" s="561"/>
      <c r="AQ88" s="561"/>
      <c r="AR88" s="561"/>
      <c r="AS88" s="561"/>
      <c r="AT88" s="561"/>
      <c r="AU88" s="561"/>
      <c r="AV88" s="561"/>
      <c r="AW88" s="561"/>
      <c r="AX88" s="561"/>
      <c r="AY88" s="561"/>
      <c r="AZ88" s="561"/>
      <c r="BA88" s="561"/>
      <c r="BB88" s="561"/>
      <c r="BC88" s="561"/>
      <c r="BD88" s="561"/>
      <c r="BE88" s="562"/>
    </row>
    <row r="89" spans="4:58" s="107" customFormat="1" ht="20.25" customHeight="1">
      <c r="D89" s="542"/>
      <c r="E89" s="543"/>
      <c r="F89" s="543"/>
      <c r="G89" s="543"/>
      <c r="H89" s="543"/>
      <c r="I89" s="543"/>
      <c r="J89" s="543"/>
      <c r="K89" s="543"/>
      <c r="L89" s="543"/>
      <c r="M89" s="543"/>
      <c r="N89" s="543"/>
      <c r="O89" s="544"/>
      <c r="P89" s="532"/>
      <c r="Q89" s="533"/>
      <c r="R89" s="534"/>
      <c r="S89" s="535"/>
      <c r="T89" s="533"/>
      <c r="U89" s="533"/>
      <c r="V89" s="532"/>
      <c r="W89" s="535"/>
      <c r="X89" s="533"/>
      <c r="Y89" s="533"/>
      <c r="Z89" s="534"/>
      <c r="AA89" s="536"/>
      <c r="AB89" s="532"/>
      <c r="AC89" s="533"/>
      <c r="AD89" s="534"/>
      <c r="AE89" s="535"/>
      <c r="AF89" s="533"/>
      <c r="AG89" s="536"/>
      <c r="AH89" s="537" t="s">
        <v>71</v>
      </c>
      <c r="AI89" s="538"/>
      <c r="AJ89" s="538"/>
      <c r="AK89" s="538"/>
      <c r="AL89" s="538"/>
      <c r="AM89" s="538"/>
      <c r="AN89" s="538"/>
      <c r="AO89" s="539"/>
      <c r="AP89" s="540"/>
      <c r="AQ89" s="540"/>
      <c r="AR89" s="540"/>
      <c r="AS89" s="540"/>
      <c r="AT89" s="540"/>
      <c r="AU89" s="540"/>
      <c r="AV89" s="540"/>
      <c r="AW89" s="540"/>
      <c r="AX89" s="540"/>
      <c r="AY89" s="540"/>
      <c r="AZ89" s="540"/>
      <c r="BA89" s="540"/>
      <c r="BB89" s="540"/>
      <c r="BC89" s="540"/>
      <c r="BD89" s="540"/>
      <c r="BE89" s="541"/>
    </row>
    <row r="90" spans="4:58" s="107" customFormat="1" ht="20.25" customHeight="1">
      <c r="D90" s="515"/>
      <c r="E90" s="516"/>
      <c r="F90" s="516"/>
      <c r="G90" s="516"/>
      <c r="H90" s="516"/>
      <c r="I90" s="516"/>
      <c r="J90" s="516"/>
      <c r="K90" s="516"/>
      <c r="L90" s="516"/>
      <c r="M90" s="516"/>
      <c r="N90" s="516"/>
      <c r="O90" s="517"/>
      <c r="P90" s="518"/>
      <c r="Q90" s="514"/>
      <c r="R90" s="512"/>
      <c r="S90" s="519"/>
      <c r="T90" s="514"/>
      <c r="U90" s="514"/>
      <c r="V90" s="518"/>
      <c r="W90" s="519"/>
      <c r="X90" s="514"/>
      <c r="Y90" s="514"/>
      <c r="Z90" s="512"/>
      <c r="AA90" s="513"/>
      <c r="AB90" s="518"/>
      <c r="AC90" s="514"/>
      <c r="AD90" s="512"/>
      <c r="AE90" s="519"/>
      <c r="AF90" s="514"/>
      <c r="AG90" s="513"/>
      <c r="AH90" s="520" t="s">
        <v>72</v>
      </c>
      <c r="AI90" s="521"/>
      <c r="AJ90" s="521"/>
      <c r="AK90" s="521"/>
      <c r="AL90" s="521"/>
      <c r="AM90" s="521"/>
      <c r="AN90" s="522"/>
      <c r="AO90" s="139" t="s">
        <v>73</v>
      </c>
      <c r="AP90" s="140"/>
      <c r="AQ90" s="140"/>
      <c r="AR90" s="141"/>
      <c r="AS90" s="139" t="s">
        <v>74</v>
      </c>
      <c r="AT90" s="140"/>
      <c r="AU90" s="140"/>
      <c r="AV90" s="141"/>
      <c r="AW90" s="139" t="s">
        <v>75</v>
      </c>
      <c r="AX90" s="140"/>
      <c r="AY90" s="140"/>
      <c r="AZ90" s="141"/>
      <c r="BA90" s="140" t="s">
        <v>76</v>
      </c>
      <c r="BB90" s="140"/>
      <c r="BC90" s="140"/>
      <c r="BD90" s="140"/>
      <c r="BE90" s="199"/>
    </row>
    <row r="91" spans="4:58" s="107" customFormat="1" ht="20.25" customHeight="1">
      <c r="D91" s="515"/>
      <c r="E91" s="516"/>
      <c r="F91" s="516"/>
      <c r="G91" s="516"/>
      <c r="H91" s="516"/>
      <c r="I91" s="516"/>
      <c r="J91" s="516"/>
      <c r="K91" s="516"/>
      <c r="L91" s="516"/>
      <c r="M91" s="516"/>
      <c r="N91" s="516"/>
      <c r="O91" s="517"/>
      <c r="P91" s="518"/>
      <c r="Q91" s="514"/>
      <c r="R91" s="512"/>
      <c r="S91" s="519"/>
      <c r="T91" s="514"/>
      <c r="U91" s="514"/>
      <c r="V91" s="518"/>
      <c r="W91" s="519"/>
      <c r="X91" s="514"/>
      <c r="Y91" s="514"/>
      <c r="Z91" s="512"/>
      <c r="AA91" s="513"/>
      <c r="AB91" s="518"/>
      <c r="AC91" s="514"/>
      <c r="AD91" s="512"/>
      <c r="AE91" s="519"/>
      <c r="AF91" s="514"/>
      <c r="AG91" s="513"/>
      <c r="AH91" s="142"/>
      <c r="AI91" s="143"/>
      <c r="AJ91" s="523"/>
      <c r="AK91" s="524"/>
      <c r="AL91" s="524"/>
      <c r="AM91" s="524"/>
      <c r="AN91" s="524"/>
      <c r="AO91" s="524"/>
      <c r="AP91" s="524"/>
      <c r="AQ91" s="524"/>
      <c r="AR91" s="524"/>
      <c r="AS91" s="524"/>
      <c r="AT91" s="524"/>
      <c r="AU91" s="524"/>
      <c r="AV91" s="524"/>
      <c r="AW91" s="524"/>
      <c r="AX91" s="524"/>
      <c r="AY91" s="524"/>
      <c r="AZ91" s="524"/>
      <c r="BA91" s="524"/>
      <c r="BB91" s="524"/>
      <c r="BC91" s="524"/>
      <c r="BD91" s="524"/>
      <c r="BE91" s="525"/>
    </row>
    <row r="92" spans="4:58" s="107" customFormat="1" ht="20.25" customHeight="1">
      <c r="D92" s="515"/>
      <c r="E92" s="516"/>
      <c r="F92" s="516"/>
      <c r="G92" s="516"/>
      <c r="H92" s="516"/>
      <c r="I92" s="516"/>
      <c r="J92" s="516"/>
      <c r="K92" s="516"/>
      <c r="L92" s="516"/>
      <c r="M92" s="516"/>
      <c r="N92" s="516"/>
      <c r="O92" s="517"/>
      <c r="P92" s="518"/>
      <c r="Q92" s="514"/>
      <c r="R92" s="512"/>
      <c r="S92" s="519"/>
      <c r="T92" s="514"/>
      <c r="U92" s="514"/>
      <c r="V92" s="518"/>
      <c r="W92" s="519"/>
      <c r="X92" s="514"/>
      <c r="Y92" s="514"/>
      <c r="Z92" s="512"/>
      <c r="AA92" s="513"/>
      <c r="AB92" s="518"/>
      <c r="AC92" s="514"/>
      <c r="AD92" s="512"/>
      <c r="AE92" s="519"/>
      <c r="AF92" s="514"/>
      <c r="AG92" s="513"/>
      <c r="AH92" s="144" t="s">
        <v>77</v>
      </c>
      <c r="AI92" s="145"/>
      <c r="AJ92" s="526"/>
      <c r="AK92" s="527"/>
      <c r="AL92" s="527"/>
      <c r="AM92" s="527"/>
      <c r="AN92" s="527"/>
      <c r="AO92" s="527"/>
      <c r="AP92" s="527"/>
      <c r="AQ92" s="527"/>
      <c r="AR92" s="527"/>
      <c r="AS92" s="527"/>
      <c r="AT92" s="527"/>
      <c r="AU92" s="527"/>
      <c r="AV92" s="527"/>
      <c r="AW92" s="527"/>
      <c r="AX92" s="527"/>
      <c r="AY92" s="527"/>
      <c r="AZ92" s="527"/>
      <c r="BA92" s="527"/>
      <c r="BB92" s="527"/>
      <c r="BC92" s="527"/>
      <c r="BD92" s="527"/>
      <c r="BE92" s="528"/>
    </row>
    <row r="93" spans="4:58" s="107" customFormat="1" ht="20.25" customHeight="1">
      <c r="D93" s="515"/>
      <c r="E93" s="516"/>
      <c r="F93" s="516"/>
      <c r="G93" s="516"/>
      <c r="H93" s="516"/>
      <c r="I93" s="516"/>
      <c r="J93" s="516"/>
      <c r="K93" s="516"/>
      <c r="L93" s="516"/>
      <c r="M93" s="516"/>
      <c r="N93" s="516"/>
      <c r="O93" s="517"/>
      <c r="P93" s="506"/>
      <c r="Q93" s="507"/>
      <c r="R93" s="508"/>
      <c r="S93" s="509"/>
      <c r="T93" s="507"/>
      <c r="U93" s="507"/>
      <c r="V93" s="506"/>
      <c r="W93" s="509"/>
      <c r="X93" s="507"/>
      <c r="Y93" s="507"/>
      <c r="Z93" s="512"/>
      <c r="AA93" s="513"/>
      <c r="AB93" s="506"/>
      <c r="AC93" s="507"/>
      <c r="AD93" s="508"/>
      <c r="AE93" s="509"/>
      <c r="AF93" s="507"/>
      <c r="AG93" s="510"/>
      <c r="AH93" s="146" t="s">
        <v>78</v>
      </c>
      <c r="AI93" s="147"/>
      <c r="AJ93" s="526"/>
      <c r="AK93" s="527"/>
      <c r="AL93" s="527"/>
      <c r="AM93" s="527"/>
      <c r="AN93" s="527"/>
      <c r="AO93" s="527"/>
      <c r="AP93" s="527"/>
      <c r="AQ93" s="527"/>
      <c r="AR93" s="527"/>
      <c r="AS93" s="527"/>
      <c r="AT93" s="527"/>
      <c r="AU93" s="527"/>
      <c r="AV93" s="527"/>
      <c r="AW93" s="527"/>
      <c r="AX93" s="527"/>
      <c r="AY93" s="527"/>
      <c r="AZ93" s="527"/>
      <c r="BA93" s="527"/>
      <c r="BB93" s="527"/>
      <c r="BC93" s="527"/>
      <c r="BD93" s="527"/>
      <c r="BE93" s="528"/>
    </row>
    <row r="94" spans="4:58" s="107" customFormat="1" ht="20.25" customHeight="1" thickBot="1">
      <c r="D94" s="200"/>
      <c r="E94" s="201"/>
      <c r="F94" s="511" t="s">
        <v>79</v>
      </c>
      <c r="G94" s="511"/>
      <c r="H94" s="511"/>
      <c r="I94" s="511"/>
      <c r="J94" s="511"/>
      <c r="K94" s="511"/>
      <c r="L94" s="511"/>
      <c r="M94" s="511"/>
      <c r="N94" s="502"/>
      <c r="O94" s="505"/>
      <c r="P94" s="501"/>
      <c r="Q94" s="502"/>
      <c r="R94" s="503"/>
      <c r="S94" s="504"/>
      <c r="T94" s="502"/>
      <c r="U94" s="502"/>
      <c r="V94" s="501"/>
      <c r="W94" s="502"/>
      <c r="X94" s="503"/>
      <c r="Y94" s="502"/>
      <c r="Z94" s="300"/>
      <c r="AA94" s="299"/>
      <c r="AB94" s="501"/>
      <c r="AC94" s="502"/>
      <c r="AD94" s="503"/>
      <c r="AE94" s="504"/>
      <c r="AF94" s="502"/>
      <c r="AG94" s="505"/>
      <c r="AH94" s="204"/>
      <c r="AI94" s="205"/>
      <c r="AJ94" s="529"/>
      <c r="AK94" s="530"/>
      <c r="AL94" s="530"/>
      <c r="AM94" s="530"/>
      <c r="AN94" s="530"/>
      <c r="AO94" s="530"/>
      <c r="AP94" s="530"/>
      <c r="AQ94" s="530"/>
      <c r="AR94" s="530"/>
      <c r="AS94" s="530"/>
      <c r="AT94" s="530"/>
      <c r="AU94" s="530"/>
      <c r="AV94" s="530"/>
      <c r="AW94" s="530"/>
      <c r="AX94" s="530"/>
      <c r="AY94" s="530"/>
      <c r="AZ94" s="530"/>
      <c r="BA94" s="530"/>
      <c r="BB94" s="530"/>
      <c r="BC94" s="530"/>
      <c r="BD94" s="530"/>
      <c r="BE94" s="531"/>
    </row>
    <row r="95" spans="4:58" s="107" customFormat="1" ht="11.25" customHeight="1">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row>
    <row r="96" spans="4:58" s="107" customFormat="1" ht="21" customHeight="1">
      <c r="D96" s="498" t="s">
        <v>80</v>
      </c>
      <c r="E96" s="499"/>
      <c r="F96" s="499"/>
      <c r="G96" s="499"/>
      <c r="H96" s="499"/>
      <c r="I96" s="499"/>
      <c r="J96" s="499"/>
      <c r="K96" s="499"/>
      <c r="L96" s="499"/>
      <c r="M96" s="499"/>
      <c r="N96" s="499"/>
      <c r="O96" s="499"/>
      <c r="P96" s="499"/>
      <c r="Q96" s="499"/>
      <c r="R96" s="499"/>
      <c r="S96" s="499"/>
      <c r="T96" s="499"/>
      <c r="U96" s="499"/>
      <c r="V96" s="499"/>
      <c r="W96" s="499"/>
      <c r="X96" s="500"/>
      <c r="Y96" s="148"/>
      <c r="Z96" s="498" t="s">
        <v>81</v>
      </c>
      <c r="AA96" s="499"/>
      <c r="AB96" s="499"/>
      <c r="AC96" s="499"/>
      <c r="AD96" s="499"/>
      <c r="AE96" s="499"/>
      <c r="AF96" s="500"/>
      <c r="AG96" s="498" t="s">
        <v>82</v>
      </c>
      <c r="AH96" s="499"/>
      <c r="AI96" s="499"/>
      <c r="AJ96" s="499"/>
      <c r="AK96" s="499"/>
      <c r="AL96" s="499"/>
      <c r="AM96" s="499"/>
      <c r="AN96" s="499"/>
      <c r="AO96" s="499"/>
      <c r="AP96" s="499"/>
      <c r="AQ96" s="499"/>
      <c r="AR96" s="499"/>
      <c r="AS96" s="499"/>
      <c r="AT96" s="499"/>
      <c r="AU96" s="499"/>
      <c r="AV96" s="499"/>
      <c r="AW96" s="499"/>
      <c r="AX96" s="500"/>
      <c r="AY96" s="498" t="s">
        <v>83</v>
      </c>
      <c r="AZ96" s="499"/>
      <c r="BA96" s="499"/>
      <c r="BB96" s="499"/>
      <c r="BC96" s="499"/>
      <c r="BD96" s="499"/>
      <c r="BE96" s="500"/>
    </row>
    <row r="97" spans="4:57" s="107" customFormat="1" ht="21" customHeight="1">
      <c r="D97" s="149"/>
      <c r="E97" s="110"/>
      <c r="F97" s="110"/>
      <c r="G97" s="110"/>
      <c r="H97" s="110"/>
      <c r="I97" s="150"/>
      <c r="J97" s="151"/>
      <c r="K97" s="152"/>
      <c r="L97" s="153"/>
      <c r="M97" s="153"/>
      <c r="N97" s="153"/>
      <c r="O97" s="153"/>
      <c r="P97" s="153"/>
      <c r="Q97" s="153"/>
      <c r="R97" s="152"/>
      <c r="S97" s="153"/>
      <c r="T97" s="153"/>
      <c r="U97" s="153"/>
      <c r="V97" s="153"/>
      <c r="W97" s="153"/>
      <c r="X97" s="154"/>
      <c r="Y97" s="155"/>
      <c r="Z97" s="149"/>
      <c r="AA97" s="110"/>
      <c r="AB97" s="110"/>
      <c r="AC97" s="110"/>
      <c r="AD97" s="110"/>
      <c r="AE97" s="110"/>
      <c r="AF97" s="156"/>
      <c r="AG97" s="110"/>
      <c r="AH97" s="110"/>
      <c r="AI97" s="110"/>
      <c r="AJ97" s="110"/>
      <c r="AK97" s="110"/>
      <c r="AL97" s="157"/>
      <c r="AM97" s="158"/>
      <c r="AN97" s="110"/>
      <c r="AO97" s="110"/>
      <c r="AP97" s="110"/>
      <c r="AQ97" s="110"/>
      <c r="AR97" s="157"/>
      <c r="AS97" s="110"/>
      <c r="AT97" s="110"/>
      <c r="AU97" s="110"/>
      <c r="AV97" s="110"/>
      <c r="AW97" s="110"/>
      <c r="AX97" s="156"/>
      <c r="AY97" s="110"/>
      <c r="AZ97" s="110"/>
      <c r="BA97" s="110"/>
      <c r="BB97" s="110"/>
      <c r="BC97" s="110"/>
      <c r="BD97" s="110"/>
      <c r="BE97" s="156"/>
    </row>
    <row r="98" spans="4:57" s="107" customFormat="1" ht="21" customHeight="1">
      <c r="D98" s="149"/>
      <c r="E98" s="110"/>
      <c r="F98" s="110"/>
      <c r="G98" s="110"/>
      <c r="H98" s="110"/>
      <c r="I98" s="150"/>
      <c r="J98" s="151"/>
      <c r="K98" s="152"/>
      <c r="L98" s="153"/>
      <c r="M98" s="153"/>
      <c r="N98" s="153"/>
      <c r="O98" s="153"/>
      <c r="P98" s="153"/>
      <c r="Q98" s="153"/>
      <c r="R98" s="152"/>
      <c r="S98" s="153"/>
      <c r="T98" s="153"/>
      <c r="U98" s="153"/>
      <c r="V98" s="153"/>
      <c r="W98" s="153"/>
      <c r="X98" s="154"/>
      <c r="Y98" s="155"/>
      <c r="Z98" s="149"/>
      <c r="AA98" s="110"/>
      <c r="AB98" s="110"/>
      <c r="AC98" s="110"/>
      <c r="AD98" s="110"/>
      <c r="AE98" s="110"/>
      <c r="AF98" s="156"/>
      <c r="AG98" s="110"/>
      <c r="AH98" s="110"/>
      <c r="AI98" s="110"/>
      <c r="AJ98" s="110"/>
      <c r="AK98" s="110"/>
      <c r="AL98" s="157"/>
      <c r="AM98" s="158"/>
      <c r="AN98" s="110"/>
      <c r="AO98" s="110"/>
      <c r="AP98" s="110"/>
      <c r="AQ98" s="110"/>
      <c r="AR98" s="157"/>
      <c r="AS98" s="110"/>
      <c r="AT98" s="110"/>
      <c r="AU98" s="110"/>
      <c r="AV98" s="110"/>
      <c r="AW98" s="110"/>
      <c r="AX98" s="156"/>
      <c r="AY98" s="110"/>
      <c r="AZ98" s="110"/>
      <c r="BA98" s="110"/>
      <c r="BB98" s="110"/>
      <c r="BC98" s="110"/>
      <c r="BD98" s="110"/>
      <c r="BE98" s="156"/>
    </row>
    <row r="99" spans="4:57" s="107" customFormat="1" ht="21" customHeight="1">
      <c r="D99" s="159"/>
      <c r="E99" s="130"/>
      <c r="F99" s="130"/>
      <c r="G99" s="130"/>
      <c r="H99" s="130"/>
      <c r="I99" s="160"/>
      <c r="J99" s="161"/>
      <c r="K99" s="162"/>
      <c r="L99" s="163"/>
      <c r="M99" s="163"/>
      <c r="N99" s="163"/>
      <c r="O99" s="163"/>
      <c r="P99" s="163"/>
      <c r="Q99" s="163"/>
      <c r="R99" s="162"/>
      <c r="S99" s="163"/>
      <c r="T99" s="163"/>
      <c r="U99" s="163"/>
      <c r="V99" s="163"/>
      <c r="W99" s="163"/>
      <c r="X99" s="164"/>
      <c r="Y99" s="155"/>
      <c r="Z99" s="159"/>
      <c r="AA99" s="130"/>
      <c r="AB99" s="130"/>
      <c r="AC99" s="130"/>
      <c r="AD99" s="130"/>
      <c r="AE99" s="130"/>
      <c r="AF99" s="165"/>
      <c r="AG99" s="130"/>
      <c r="AH99" s="130"/>
      <c r="AI99" s="130"/>
      <c r="AJ99" s="130"/>
      <c r="AK99" s="130"/>
      <c r="AL99" s="166"/>
      <c r="AM99" s="167"/>
      <c r="AN99" s="130"/>
      <c r="AO99" s="130"/>
      <c r="AP99" s="130"/>
      <c r="AQ99" s="130"/>
      <c r="AR99" s="166"/>
      <c r="AS99" s="130"/>
      <c r="AT99" s="130"/>
      <c r="AU99" s="130"/>
      <c r="AV99" s="130"/>
      <c r="AW99" s="130"/>
      <c r="AX99" s="165"/>
      <c r="AY99" s="130"/>
      <c r="AZ99" s="130"/>
      <c r="BA99" s="130"/>
      <c r="BB99" s="130"/>
      <c r="BC99" s="130"/>
      <c r="BD99" s="130"/>
      <c r="BE99" s="165"/>
    </row>
  </sheetData>
  <dataConsolidate/>
  <mergeCells count="528">
    <mergeCell ref="AN2:AQ2"/>
    <mergeCell ref="AR2:AS2"/>
    <mergeCell ref="AT2:AV2"/>
    <mergeCell ref="AW2:AX2"/>
    <mergeCell ref="AY2:BA2"/>
    <mergeCell ref="BB2:BC2"/>
    <mergeCell ref="AC5:AD5"/>
    <mergeCell ref="AE5:AK5"/>
    <mergeCell ref="D7:I9"/>
    <mergeCell ref="J7:Z9"/>
    <mergeCell ref="AI7:BC7"/>
    <mergeCell ref="AC8:AG8"/>
    <mergeCell ref="AI8:BA8"/>
    <mergeCell ref="BB8:BC8"/>
    <mergeCell ref="AC9:AG9"/>
    <mergeCell ref="AP3:BC3"/>
    <mergeCell ref="D5:W5"/>
    <mergeCell ref="X5:Z5"/>
    <mergeCell ref="D6:W6"/>
    <mergeCell ref="AC6:AG6"/>
    <mergeCell ref="AI6:BC6"/>
    <mergeCell ref="H15:U16"/>
    <mergeCell ref="AK16:AL16"/>
    <mergeCell ref="AM16:AN16"/>
    <mergeCell ref="AO16:AP16"/>
    <mergeCell ref="AQ16:AR16"/>
    <mergeCell ref="BA10:BC10"/>
    <mergeCell ref="AC11:AG11"/>
    <mergeCell ref="AI11:AO11"/>
    <mergeCell ref="AP11:AT11"/>
    <mergeCell ref="AV11:BC11"/>
    <mergeCell ref="M12:X13"/>
    <mergeCell ref="AC12:AG12"/>
    <mergeCell ref="AH12:AK12"/>
    <mergeCell ref="AL12:AO12"/>
    <mergeCell ref="AV12:BC12"/>
    <mergeCell ref="D10:J10"/>
    <mergeCell ref="K10:Z10"/>
    <mergeCell ref="AC10:AG10"/>
    <mergeCell ref="AI10:AO10"/>
    <mergeCell ref="AP10:AR10"/>
    <mergeCell ref="AT10:AZ10"/>
    <mergeCell ref="AS16:AT16"/>
    <mergeCell ref="AU16:AV16"/>
    <mergeCell ref="AW16:AX16"/>
    <mergeCell ref="BA16:BB16"/>
    <mergeCell ref="BC16:BD16"/>
    <mergeCell ref="Y13:Z13"/>
    <mergeCell ref="AC13:AG13"/>
    <mergeCell ref="AI13:BC13"/>
    <mergeCell ref="AC14:AG14"/>
    <mergeCell ref="AI14:BC14"/>
    <mergeCell ref="AY17:AZ17"/>
    <mergeCell ref="BA17:BB17"/>
    <mergeCell ref="BC17:BD17"/>
    <mergeCell ref="AM17:AN17"/>
    <mergeCell ref="AO17:AP17"/>
    <mergeCell ref="AQ17:AR17"/>
    <mergeCell ref="AS17:AT17"/>
    <mergeCell ref="AU17:AV17"/>
    <mergeCell ref="AW17:AX17"/>
    <mergeCell ref="AK17:AL17"/>
    <mergeCell ref="AY16:AZ16"/>
    <mergeCell ref="AY18:AZ18"/>
    <mergeCell ref="BA18:BB18"/>
    <mergeCell ref="BC18:BD18"/>
    <mergeCell ref="D21:I21"/>
    <mergeCell ref="J21:M21"/>
    <mergeCell ref="Q21:X21"/>
    <mergeCell ref="Y21:AB21"/>
    <mergeCell ref="AC21:AD21"/>
    <mergeCell ref="AE21:AF21"/>
    <mergeCell ref="AG21:AH21"/>
    <mergeCell ref="D17:W19"/>
    <mergeCell ref="AC17:AD17"/>
    <mergeCell ref="AE17:AF17"/>
    <mergeCell ref="AG17:AH17"/>
    <mergeCell ref="AI17:AJ17"/>
    <mergeCell ref="AW21:AX21"/>
    <mergeCell ref="AY21:AZ21"/>
    <mergeCell ref="BA21:BB21"/>
    <mergeCell ref="AK18:AL18"/>
    <mergeCell ref="AM18:AN18"/>
    <mergeCell ref="AO18:AP18"/>
    <mergeCell ref="AQ18:AR18"/>
    <mergeCell ref="AS18:AT18"/>
    <mergeCell ref="AU18:AV18"/>
    <mergeCell ref="AW18:AX18"/>
    <mergeCell ref="D23:F23"/>
    <mergeCell ref="G23:I23"/>
    <mergeCell ref="AQ23:AT23"/>
    <mergeCell ref="AI21:AJ21"/>
    <mergeCell ref="AK21:AL21"/>
    <mergeCell ref="AM21:AN21"/>
    <mergeCell ref="AO21:AR21"/>
    <mergeCell ref="AS21:AT21"/>
    <mergeCell ref="AU21:AV21"/>
    <mergeCell ref="AQ24:AT24"/>
    <mergeCell ref="AU24:BE24"/>
    <mergeCell ref="D25:F25"/>
    <mergeCell ref="G25:I25"/>
    <mergeCell ref="K25:AA25"/>
    <mergeCell ref="AB25:AE25"/>
    <mergeCell ref="AF25:AI25"/>
    <mergeCell ref="AJ25:AP25"/>
    <mergeCell ref="AQ25:AT25"/>
    <mergeCell ref="AU25:BE25"/>
    <mergeCell ref="D24:F24"/>
    <mergeCell ref="G24:I24"/>
    <mergeCell ref="K24:AA24"/>
    <mergeCell ref="AB24:AE24"/>
    <mergeCell ref="AF24:AI24"/>
    <mergeCell ref="AJ24:AP24"/>
    <mergeCell ref="AQ26:AT26"/>
    <mergeCell ref="AU26:BE26"/>
    <mergeCell ref="D27:F27"/>
    <mergeCell ref="G27:I27"/>
    <mergeCell ref="K27:AA27"/>
    <mergeCell ref="AB27:AE27"/>
    <mergeCell ref="AF27:AI27"/>
    <mergeCell ref="AJ27:AP27"/>
    <mergeCell ref="AQ27:AT27"/>
    <mergeCell ref="AU27:BE27"/>
    <mergeCell ref="D26:F26"/>
    <mergeCell ref="G26:I26"/>
    <mergeCell ref="K26:AA26"/>
    <mergeCell ref="AB26:AE26"/>
    <mergeCell ref="AF26:AI26"/>
    <mergeCell ref="AJ26:AP26"/>
    <mergeCell ref="AQ28:AT28"/>
    <mergeCell ref="AU28:BE28"/>
    <mergeCell ref="D29:F29"/>
    <mergeCell ref="G29:I29"/>
    <mergeCell ref="K29:AA29"/>
    <mergeCell ref="AB29:AE29"/>
    <mergeCell ref="AF29:AI29"/>
    <mergeCell ref="AJ29:AP29"/>
    <mergeCell ref="AQ29:AT29"/>
    <mergeCell ref="AU29:BE29"/>
    <mergeCell ref="D28:F28"/>
    <mergeCell ref="G28:I28"/>
    <mergeCell ref="K28:AA28"/>
    <mergeCell ref="AB28:AE28"/>
    <mergeCell ref="AF28:AI28"/>
    <mergeCell ref="AJ28:AP28"/>
    <mergeCell ref="D33:J33"/>
    <mergeCell ref="L33:U33"/>
    <mergeCell ref="V33:AB33"/>
    <mergeCell ref="AD33:AM33"/>
    <mergeCell ref="AN33:AT33"/>
    <mergeCell ref="AV33:BE33"/>
    <mergeCell ref="AU30:BE30"/>
    <mergeCell ref="D32:J32"/>
    <mergeCell ref="L32:U32"/>
    <mergeCell ref="V32:AB32"/>
    <mergeCell ref="AD32:AM32"/>
    <mergeCell ref="AN32:AT32"/>
    <mergeCell ref="AV32:BE32"/>
    <mergeCell ref="D35:F35"/>
    <mergeCell ref="G35:BE36"/>
    <mergeCell ref="D36:F36"/>
    <mergeCell ref="D37:O37"/>
    <mergeCell ref="AH38:AN38"/>
    <mergeCell ref="AO38:BE38"/>
    <mergeCell ref="D34:J34"/>
    <mergeCell ref="L34:U34"/>
    <mergeCell ref="V34:AB34"/>
    <mergeCell ref="AD34:AM34"/>
    <mergeCell ref="AN34:AT34"/>
    <mergeCell ref="AV34:BE34"/>
    <mergeCell ref="AB39:AC39"/>
    <mergeCell ref="AD39:AE39"/>
    <mergeCell ref="AF39:AG39"/>
    <mergeCell ref="AH39:AN39"/>
    <mergeCell ref="AO39:BE39"/>
    <mergeCell ref="D40:E40"/>
    <mergeCell ref="F40:G40"/>
    <mergeCell ref="H40:I40"/>
    <mergeCell ref="J40:K40"/>
    <mergeCell ref="L40:M40"/>
    <mergeCell ref="P39:Q39"/>
    <mergeCell ref="R39:S39"/>
    <mergeCell ref="T39:U39"/>
    <mergeCell ref="V39:W39"/>
    <mergeCell ref="X39:Y39"/>
    <mergeCell ref="Z39:AA39"/>
    <mergeCell ref="D39:E39"/>
    <mergeCell ref="F39:G39"/>
    <mergeCell ref="H39:I39"/>
    <mergeCell ref="J39:K39"/>
    <mergeCell ref="L39:M39"/>
    <mergeCell ref="N39:O39"/>
    <mergeCell ref="Z40:AA40"/>
    <mergeCell ref="AB40:AC40"/>
    <mergeCell ref="AD40:AE40"/>
    <mergeCell ref="AF40:AG40"/>
    <mergeCell ref="AH40:AN40"/>
    <mergeCell ref="D41:E41"/>
    <mergeCell ref="F41:G41"/>
    <mergeCell ref="H41:I41"/>
    <mergeCell ref="J41:K41"/>
    <mergeCell ref="L41:M41"/>
    <mergeCell ref="N40:O40"/>
    <mergeCell ref="P40:Q40"/>
    <mergeCell ref="R40:S40"/>
    <mergeCell ref="T40:U40"/>
    <mergeCell ref="V40:W40"/>
    <mergeCell ref="X40:Y40"/>
    <mergeCell ref="Z41:AA41"/>
    <mergeCell ref="AB41:AC41"/>
    <mergeCell ref="AD41:AE41"/>
    <mergeCell ref="AF41:AG41"/>
    <mergeCell ref="AJ41:BE44"/>
    <mergeCell ref="D42:E42"/>
    <mergeCell ref="F42:G42"/>
    <mergeCell ref="H42:I42"/>
    <mergeCell ref="J42:K42"/>
    <mergeCell ref="L42:M42"/>
    <mergeCell ref="N41:O41"/>
    <mergeCell ref="P41:Q41"/>
    <mergeCell ref="R41:S41"/>
    <mergeCell ref="T41:U41"/>
    <mergeCell ref="V41:W41"/>
    <mergeCell ref="X41:Y41"/>
    <mergeCell ref="Z42:AA42"/>
    <mergeCell ref="AB42:AC42"/>
    <mergeCell ref="AD42:AE42"/>
    <mergeCell ref="AF42:AG42"/>
    <mergeCell ref="D43:E43"/>
    <mergeCell ref="F43:G43"/>
    <mergeCell ref="H43:I43"/>
    <mergeCell ref="J43:K43"/>
    <mergeCell ref="L43:M43"/>
    <mergeCell ref="N43:O43"/>
    <mergeCell ref="N42:O42"/>
    <mergeCell ref="P42:Q42"/>
    <mergeCell ref="R42:S42"/>
    <mergeCell ref="T42:U42"/>
    <mergeCell ref="V42:W42"/>
    <mergeCell ref="X42:Y42"/>
    <mergeCell ref="AY46:BE46"/>
    <mergeCell ref="AB44:AC44"/>
    <mergeCell ref="AD44:AE44"/>
    <mergeCell ref="AF44:AG44"/>
    <mergeCell ref="D46:X46"/>
    <mergeCell ref="Z46:AF46"/>
    <mergeCell ref="AG46:AX46"/>
    <mergeCell ref="AB43:AC43"/>
    <mergeCell ref="AD43:AE43"/>
    <mergeCell ref="AF43:AG43"/>
    <mergeCell ref="F44:M44"/>
    <mergeCell ref="N44:O44"/>
    <mergeCell ref="P44:Q44"/>
    <mergeCell ref="R44:S44"/>
    <mergeCell ref="T44:U44"/>
    <mergeCell ref="V44:W44"/>
    <mergeCell ref="X44:Y44"/>
    <mergeCell ref="P43:Q43"/>
    <mergeCell ref="R43:S43"/>
    <mergeCell ref="T43:U43"/>
    <mergeCell ref="V43:W43"/>
    <mergeCell ref="X43:Y43"/>
    <mergeCell ref="Z43:AA43"/>
    <mergeCell ref="AN52:AQ52"/>
    <mergeCell ref="AR52:AS52"/>
    <mergeCell ref="AT52:AV52"/>
    <mergeCell ref="AW52:AX52"/>
    <mergeCell ref="AY52:BA52"/>
    <mergeCell ref="BB52:BC52"/>
    <mergeCell ref="AP53:BC53"/>
    <mergeCell ref="D55:W55"/>
    <mergeCell ref="X55:Z55"/>
    <mergeCell ref="AC55:AD55"/>
    <mergeCell ref="AE55:AK55"/>
    <mergeCell ref="D56:W56"/>
    <mergeCell ref="AC56:AG56"/>
    <mergeCell ref="AI56:BC56"/>
    <mergeCell ref="D57:I59"/>
    <mergeCell ref="J57:Z59"/>
    <mergeCell ref="AI57:BC57"/>
    <mergeCell ref="AC58:AG58"/>
    <mergeCell ref="AI58:BA58"/>
    <mergeCell ref="BB58:BC58"/>
    <mergeCell ref="AC59:AG59"/>
    <mergeCell ref="D60:J60"/>
    <mergeCell ref="K60:Z60"/>
    <mergeCell ref="AC60:AG60"/>
    <mergeCell ref="AI60:AO60"/>
    <mergeCell ref="AP60:AR60"/>
    <mergeCell ref="AT60:AZ60"/>
    <mergeCell ref="BA60:BC60"/>
    <mergeCell ref="AC61:AG61"/>
    <mergeCell ref="AI61:AO61"/>
    <mergeCell ref="AP61:AT61"/>
    <mergeCell ref="AV61:BC61"/>
    <mergeCell ref="M62:X63"/>
    <mergeCell ref="AC62:AG62"/>
    <mergeCell ref="AH62:AK62"/>
    <mergeCell ref="AL62:AO62"/>
    <mergeCell ref="AV62:BC62"/>
    <mergeCell ref="Y63:Z63"/>
    <mergeCell ref="AC63:AG63"/>
    <mergeCell ref="AI63:BC63"/>
    <mergeCell ref="AC64:AG64"/>
    <mergeCell ref="AI64:BC64"/>
    <mergeCell ref="H65:U66"/>
    <mergeCell ref="AK66:AL66"/>
    <mergeCell ref="AM66:AN66"/>
    <mergeCell ref="AO66:AP66"/>
    <mergeCell ref="AQ66:AR66"/>
    <mergeCell ref="AS66:AT66"/>
    <mergeCell ref="AU66:AV66"/>
    <mergeCell ref="AW66:AX66"/>
    <mergeCell ref="AY66:AZ66"/>
    <mergeCell ref="BA66:BB66"/>
    <mergeCell ref="BC66:BD66"/>
    <mergeCell ref="D67:W69"/>
    <mergeCell ref="AC67:AD67"/>
    <mergeCell ref="AE67:AF67"/>
    <mergeCell ref="AG67:AH67"/>
    <mergeCell ref="AI67:AJ67"/>
    <mergeCell ref="AK67:AL67"/>
    <mergeCell ref="AM67:AN67"/>
    <mergeCell ref="AO67:AP67"/>
    <mergeCell ref="AQ67:AR67"/>
    <mergeCell ref="AS67:AT67"/>
    <mergeCell ref="AU67:AV67"/>
    <mergeCell ref="AW67:AX67"/>
    <mergeCell ref="AY67:AZ67"/>
    <mergeCell ref="BA67:BB67"/>
    <mergeCell ref="BC67:BD67"/>
    <mergeCell ref="AK68:AL68"/>
    <mergeCell ref="AM68:AN68"/>
    <mergeCell ref="AO68:AP68"/>
    <mergeCell ref="AQ68:AR68"/>
    <mergeCell ref="AS68:AT68"/>
    <mergeCell ref="AU68:AV68"/>
    <mergeCell ref="AW68:AX68"/>
    <mergeCell ref="AY68:AZ68"/>
    <mergeCell ref="BA68:BB68"/>
    <mergeCell ref="BC68:BD68"/>
    <mergeCell ref="D71:I71"/>
    <mergeCell ref="J71:M71"/>
    <mergeCell ref="Q71:X71"/>
    <mergeCell ref="Y71:AB71"/>
    <mergeCell ref="AC71:AD71"/>
    <mergeCell ref="AE71:AF71"/>
    <mergeCell ref="AG71:AH71"/>
    <mergeCell ref="AI71:AJ71"/>
    <mergeCell ref="AK71:AL71"/>
    <mergeCell ref="AM71:AN71"/>
    <mergeCell ref="AO71:AR71"/>
    <mergeCell ref="AS71:AT71"/>
    <mergeCell ref="AU71:AV71"/>
    <mergeCell ref="AW71:AX71"/>
    <mergeCell ref="AY71:AZ71"/>
    <mergeCell ref="BA71:BB71"/>
    <mergeCell ref="D73:F73"/>
    <mergeCell ref="G73:I73"/>
    <mergeCell ref="AQ73:AT73"/>
    <mergeCell ref="D74:F74"/>
    <mergeCell ref="G74:I74"/>
    <mergeCell ref="K74:AA74"/>
    <mergeCell ref="AB74:AE74"/>
    <mergeCell ref="AF74:AI74"/>
    <mergeCell ref="AJ74:AP74"/>
    <mergeCell ref="AQ74:AT74"/>
    <mergeCell ref="AU74:BE74"/>
    <mergeCell ref="D75:F75"/>
    <mergeCell ref="G75:I75"/>
    <mergeCell ref="K75:AA75"/>
    <mergeCell ref="AB75:AE75"/>
    <mergeCell ref="AF75:AI75"/>
    <mergeCell ref="AJ75:AP75"/>
    <mergeCell ref="AQ75:AT75"/>
    <mergeCell ref="AU75:BE75"/>
    <mergeCell ref="D76:F76"/>
    <mergeCell ref="G76:I76"/>
    <mergeCell ref="K76:AA76"/>
    <mergeCell ref="AB76:AE76"/>
    <mergeCell ref="AF76:AI76"/>
    <mergeCell ref="AJ76:AP76"/>
    <mergeCell ref="AQ76:AT76"/>
    <mergeCell ref="AU76:BE76"/>
    <mergeCell ref="D77:F77"/>
    <mergeCell ref="G77:I77"/>
    <mergeCell ref="K77:AA77"/>
    <mergeCell ref="AB77:AE77"/>
    <mergeCell ref="AF77:AI77"/>
    <mergeCell ref="AJ77:AP77"/>
    <mergeCell ref="AQ77:AT77"/>
    <mergeCell ref="AU77:BE77"/>
    <mergeCell ref="D78:F78"/>
    <mergeCell ref="G78:I78"/>
    <mergeCell ref="K78:AA78"/>
    <mergeCell ref="AB78:AE78"/>
    <mergeCell ref="AF78:AI78"/>
    <mergeCell ref="AJ78:AP78"/>
    <mergeCell ref="AQ78:AT78"/>
    <mergeCell ref="AU78:BE78"/>
    <mergeCell ref="D79:F79"/>
    <mergeCell ref="G79:I79"/>
    <mergeCell ref="K79:AA79"/>
    <mergeCell ref="AB79:AE79"/>
    <mergeCell ref="AF79:AI79"/>
    <mergeCell ref="AJ79:AP79"/>
    <mergeCell ref="AQ79:AT79"/>
    <mergeCell ref="AU79:BE79"/>
    <mergeCell ref="AU80:BE80"/>
    <mergeCell ref="D82:J82"/>
    <mergeCell ref="L82:U82"/>
    <mergeCell ref="V82:AB82"/>
    <mergeCell ref="AD82:AM82"/>
    <mergeCell ref="AN82:AT82"/>
    <mergeCell ref="AV82:BE82"/>
    <mergeCell ref="D83:J83"/>
    <mergeCell ref="L83:U83"/>
    <mergeCell ref="V83:AB83"/>
    <mergeCell ref="AD83:AM83"/>
    <mergeCell ref="AN83:AT83"/>
    <mergeCell ref="AV83:BE83"/>
    <mergeCell ref="D84:J84"/>
    <mergeCell ref="L84:U84"/>
    <mergeCell ref="V84:AB84"/>
    <mergeCell ref="AD84:AM84"/>
    <mergeCell ref="AN84:AT84"/>
    <mergeCell ref="AV84:BE84"/>
    <mergeCell ref="D85:F85"/>
    <mergeCell ref="G85:BE86"/>
    <mergeCell ref="D86:F86"/>
    <mergeCell ref="D87:O87"/>
    <mergeCell ref="AH88:AN88"/>
    <mergeCell ref="AO88:BE88"/>
    <mergeCell ref="D89:E89"/>
    <mergeCell ref="F89:G89"/>
    <mergeCell ref="H89:I89"/>
    <mergeCell ref="J89:K89"/>
    <mergeCell ref="L89:M89"/>
    <mergeCell ref="N89:O89"/>
    <mergeCell ref="P89:Q89"/>
    <mergeCell ref="R89:S89"/>
    <mergeCell ref="T89:U89"/>
    <mergeCell ref="V89:W89"/>
    <mergeCell ref="X89:Y89"/>
    <mergeCell ref="Z89:AA89"/>
    <mergeCell ref="AB89:AC89"/>
    <mergeCell ref="AD89:AE89"/>
    <mergeCell ref="AF89:AG89"/>
    <mergeCell ref="AH89:AN89"/>
    <mergeCell ref="AO89:BE89"/>
    <mergeCell ref="D90:E90"/>
    <mergeCell ref="F90:G90"/>
    <mergeCell ref="H90:I90"/>
    <mergeCell ref="J90:K90"/>
    <mergeCell ref="L90:M90"/>
    <mergeCell ref="N90:O90"/>
    <mergeCell ref="P90:Q90"/>
    <mergeCell ref="R90:S90"/>
    <mergeCell ref="T90:U90"/>
    <mergeCell ref="V90:W90"/>
    <mergeCell ref="X90:Y90"/>
    <mergeCell ref="Z90:AA90"/>
    <mergeCell ref="AB90:AC90"/>
    <mergeCell ref="AD90:AE90"/>
    <mergeCell ref="AF90:AG90"/>
    <mergeCell ref="AH90:AN90"/>
    <mergeCell ref="D91:E91"/>
    <mergeCell ref="F91:G91"/>
    <mergeCell ref="H91:I91"/>
    <mergeCell ref="J91:K91"/>
    <mergeCell ref="L91:M91"/>
    <mergeCell ref="N91:O91"/>
    <mergeCell ref="P91:Q91"/>
    <mergeCell ref="R91:S91"/>
    <mergeCell ref="T91:U91"/>
    <mergeCell ref="V91:W91"/>
    <mergeCell ref="X91:Y91"/>
    <mergeCell ref="Z91:AA91"/>
    <mergeCell ref="AB91:AC91"/>
    <mergeCell ref="AD91:AE91"/>
    <mergeCell ref="AF91:AG91"/>
    <mergeCell ref="AJ91:BE94"/>
    <mergeCell ref="D92:E92"/>
    <mergeCell ref="AB93:AC93"/>
    <mergeCell ref="AD93:AE93"/>
    <mergeCell ref="AF93:AG93"/>
    <mergeCell ref="F92:G92"/>
    <mergeCell ref="H92:I92"/>
    <mergeCell ref="J92:K92"/>
    <mergeCell ref="L92:M92"/>
    <mergeCell ref="N92:O92"/>
    <mergeCell ref="P92:Q92"/>
    <mergeCell ref="R92:S92"/>
    <mergeCell ref="T92:U92"/>
    <mergeCell ref="V92:W92"/>
    <mergeCell ref="J93:K93"/>
    <mergeCell ref="L93:M93"/>
    <mergeCell ref="N93:O93"/>
    <mergeCell ref="P93:Q93"/>
    <mergeCell ref="R93:S93"/>
    <mergeCell ref="T93:U93"/>
    <mergeCell ref="V93:W93"/>
    <mergeCell ref="X93:Y93"/>
    <mergeCell ref="Z93:AA93"/>
    <mergeCell ref="AF94:AG94"/>
    <mergeCell ref="D96:X96"/>
    <mergeCell ref="Z96:AF96"/>
    <mergeCell ref="AG96:AX96"/>
    <mergeCell ref="AY96:BE96"/>
    <mergeCell ref="AI9:BC9"/>
    <mergeCell ref="AI59:BC59"/>
    <mergeCell ref="F94:M94"/>
    <mergeCell ref="N94:O94"/>
    <mergeCell ref="P94:Q94"/>
    <mergeCell ref="R94:S94"/>
    <mergeCell ref="T94:U94"/>
    <mergeCell ref="V94:W94"/>
    <mergeCell ref="X94:Y94"/>
    <mergeCell ref="AB94:AC94"/>
    <mergeCell ref="AD94:AE94"/>
    <mergeCell ref="X92:Y92"/>
    <mergeCell ref="Z92:AA92"/>
    <mergeCell ref="AB92:AC92"/>
    <mergeCell ref="AD92:AE92"/>
    <mergeCell ref="AF92:AG92"/>
    <mergeCell ref="D93:E93"/>
    <mergeCell ref="F93:G93"/>
    <mergeCell ref="H93:I93"/>
  </mergeCells>
  <phoneticPr fontId="2"/>
  <conditionalFormatting sqref="AN2:AQ2 AT2:AV2 AY2:BA2 AE5:AK5 AI6:BC7 AI8:BA8 AI9 AT10:AZ10 AI10:AO11 AH12:AK12 AV11:BC12 AI13:BC14 AE17:BD17 AO18:BD18">
    <cfRule type="containsBlanks" dxfId="4" priority="6">
      <formula>LEN(TRIM(AE2))=0</formula>
    </cfRule>
  </conditionalFormatting>
  <conditionalFormatting sqref="AN52:AQ52 AT52:AV52 AY52:BA52 AE55:AK55 AI56:BC57 AI58:BA58 AT60:AZ60 AI60:AO61 AH62:AK62 AV61:BC62 AI63:BC64 AE67:BD67 AO68:BD68">
    <cfRule type="containsBlanks" dxfId="3" priority="4">
      <formula>LEN(TRIM(AE52))=0</formula>
    </cfRule>
  </conditionalFormatting>
  <conditionalFormatting sqref="AI59">
    <cfRule type="containsBlanks" dxfId="2" priority="1">
      <formula>LEN(TRIM(AI59))=0</formula>
    </cfRule>
  </conditionalFormatting>
  <printOptions horizontalCentered="1"/>
  <pageMargins left="0.39370078740157483" right="0.19685039370078741" top="0.31496062992125984" bottom="0.31496062992125984" header="0.35433070866141736" footer="0"/>
  <pageSetup paperSize="9" scale="95" fitToHeight="5" orientation="portrait" blackAndWhite="1" r:id="rId1"/>
  <headerFooter alignWithMargins="0">
    <oddFooter>&amp;R&amp;9　改訂2023.07.16</oddFooter>
  </headerFooter>
  <rowBreaks count="1" manualBreakCount="1">
    <brk id="49" min="3" max="5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B1:AE30"/>
  <sheetViews>
    <sheetView showGridLines="0" view="pageBreakPreview" zoomScale="108" zoomScaleNormal="100" zoomScaleSheetLayoutView="108" workbookViewId="0">
      <selection activeCell="H5" sqref="H5:Y5"/>
    </sheetView>
  </sheetViews>
  <sheetFormatPr defaultColWidth="9" defaultRowHeight="13.5"/>
  <cols>
    <col min="1" max="1" width="9" style="225"/>
    <col min="2" max="2" width="2.75" style="225" customWidth="1"/>
    <col min="3" max="3" width="1.75" style="225" customWidth="1"/>
    <col min="4" max="4" width="15.125" style="225" customWidth="1"/>
    <col min="5" max="5" width="8.5" style="225" customWidth="1"/>
    <col min="6" max="6" width="8" style="225" customWidth="1"/>
    <col min="7" max="7" width="5.875" style="225" customWidth="1"/>
    <col min="8" max="12" width="4.875" style="226" customWidth="1"/>
    <col min="13" max="26" width="4.875" style="225" customWidth="1"/>
    <col min="27" max="16384" width="9" style="225"/>
  </cols>
  <sheetData>
    <row r="1" spans="2:26" ht="17.25">
      <c r="B1" s="227"/>
      <c r="C1" s="227"/>
      <c r="D1" s="227"/>
      <c r="E1" s="227"/>
      <c r="F1" s="227"/>
      <c r="G1" s="227"/>
      <c r="H1" s="228"/>
      <c r="I1" s="228"/>
      <c r="J1" s="228"/>
      <c r="K1" s="228"/>
      <c r="L1" s="228"/>
      <c r="M1" s="227"/>
      <c r="N1" s="227"/>
      <c r="O1" s="227"/>
      <c r="P1" s="227"/>
      <c r="Q1" s="227"/>
      <c r="R1" s="227"/>
      <c r="S1" s="229"/>
      <c r="T1" s="227"/>
      <c r="U1" s="227"/>
      <c r="V1" s="227"/>
      <c r="W1" s="227"/>
      <c r="X1" s="227"/>
      <c r="Y1" s="227"/>
      <c r="Z1" s="227"/>
    </row>
    <row r="2" spans="2:26" ht="21">
      <c r="B2" s="792" t="s">
        <v>96</v>
      </c>
      <c r="C2" s="792"/>
      <c r="D2" s="792"/>
      <c r="E2" s="792"/>
      <c r="F2" s="792"/>
      <c r="G2" s="792"/>
      <c r="H2" s="792"/>
      <c r="I2" s="792"/>
      <c r="J2" s="792"/>
      <c r="K2" s="792"/>
      <c r="L2" s="792"/>
      <c r="M2" s="792"/>
      <c r="N2" s="792"/>
      <c r="O2" s="792"/>
      <c r="P2" s="792"/>
      <c r="Q2" s="792"/>
      <c r="R2" s="792"/>
      <c r="S2" s="792"/>
      <c r="T2" s="792"/>
      <c r="U2" s="792"/>
      <c r="V2" s="792"/>
      <c r="W2" s="792"/>
      <c r="X2" s="792"/>
      <c r="Y2" s="792"/>
      <c r="Z2" s="792"/>
    </row>
    <row r="3" spans="2:26" ht="21">
      <c r="B3" s="230"/>
      <c r="C3" s="230"/>
      <c r="D3" s="230"/>
      <c r="E3" s="230"/>
      <c r="F3" s="230"/>
      <c r="G3" s="230"/>
      <c r="H3" s="230"/>
      <c r="I3" s="230"/>
      <c r="J3" s="230"/>
      <c r="K3" s="230"/>
      <c r="L3" s="230"/>
      <c r="M3" s="230"/>
      <c r="N3" s="230"/>
      <c r="O3" s="230"/>
      <c r="P3" s="230"/>
      <c r="Q3" s="230"/>
      <c r="R3" s="230"/>
      <c r="S3" s="230"/>
      <c r="T3" s="230"/>
      <c r="U3" s="230"/>
      <c r="V3" s="230"/>
      <c r="W3" s="230"/>
      <c r="X3" s="230"/>
      <c r="Y3" s="230"/>
      <c r="Z3" s="230"/>
    </row>
    <row r="4" spans="2:26">
      <c r="B4" s="227"/>
      <c r="C4" s="227"/>
      <c r="D4" s="227"/>
      <c r="E4" s="228"/>
      <c r="F4" s="228"/>
      <c r="G4" s="228"/>
      <c r="H4" s="228"/>
      <c r="I4" s="228"/>
      <c r="J4" s="228"/>
      <c r="K4" s="228"/>
      <c r="L4" s="228"/>
      <c r="M4" s="227"/>
      <c r="N4" s="227"/>
      <c r="O4" s="227"/>
      <c r="P4" s="227"/>
      <c r="Q4" s="227"/>
      <c r="R4" s="227"/>
      <c r="S4" s="227"/>
      <c r="T4" s="227"/>
      <c r="U4" s="227"/>
      <c r="V4" s="227"/>
      <c r="W4" s="227"/>
      <c r="X4" s="227"/>
      <c r="Y4" s="227"/>
      <c r="Z4" s="227"/>
    </row>
    <row r="5" spans="2:26" ht="24.95" customHeight="1">
      <c r="B5" s="227"/>
      <c r="C5" s="227"/>
      <c r="D5" s="786" t="s">
        <v>97</v>
      </c>
      <c r="E5" s="786"/>
      <c r="F5" s="786"/>
      <c r="G5" s="231"/>
      <c r="H5" s="793"/>
      <c r="I5" s="793"/>
      <c r="J5" s="793"/>
      <c r="K5" s="793"/>
      <c r="L5" s="793"/>
      <c r="M5" s="793"/>
      <c r="N5" s="793"/>
      <c r="O5" s="793"/>
      <c r="P5" s="793"/>
      <c r="Q5" s="793"/>
      <c r="R5" s="793"/>
      <c r="S5" s="793"/>
      <c r="T5" s="793"/>
      <c r="U5" s="793"/>
      <c r="V5" s="793"/>
      <c r="W5" s="793"/>
      <c r="X5" s="793"/>
      <c r="Y5" s="793"/>
      <c r="Z5" s="227"/>
    </row>
    <row r="6" spans="2:26" ht="9.9499999999999993" customHeight="1">
      <c r="B6" s="227"/>
      <c r="C6" s="227"/>
      <c r="D6" s="232"/>
      <c r="E6" s="232"/>
      <c r="F6" s="232"/>
      <c r="G6" s="232"/>
      <c r="H6" s="232"/>
      <c r="I6" s="231"/>
      <c r="J6" s="231"/>
      <c r="K6" s="231"/>
      <c r="L6" s="231"/>
      <c r="M6" s="228"/>
      <c r="N6" s="231"/>
      <c r="O6" s="231"/>
      <c r="P6" s="231"/>
      <c r="Q6" s="227"/>
      <c r="R6" s="227"/>
      <c r="S6" s="227"/>
      <c r="T6" s="228"/>
      <c r="U6" s="231"/>
      <c r="V6" s="231"/>
      <c r="W6" s="231"/>
      <c r="X6" s="227"/>
      <c r="Y6" s="227"/>
      <c r="Z6" s="227"/>
    </row>
    <row r="7" spans="2:26" ht="24.95" customHeight="1">
      <c r="B7" s="227"/>
      <c r="C7" s="227"/>
      <c r="D7" s="786" t="s">
        <v>98</v>
      </c>
      <c r="E7" s="786"/>
      <c r="F7" s="786"/>
      <c r="G7" s="232"/>
      <c r="H7" s="788"/>
      <c r="I7" s="788"/>
      <c r="J7" s="233" t="s">
        <v>99</v>
      </c>
      <c r="K7" s="234"/>
      <c r="L7" s="235" t="s">
        <v>100</v>
      </c>
      <c r="M7" s="236"/>
      <c r="N7" s="235" t="s">
        <v>101</v>
      </c>
      <c r="O7" s="235" t="s">
        <v>102</v>
      </c>
      <c r="P7" s="788"/>
      <c r="Q7" s="788"/>
      <c r="R7" s="233" t="s">
        <v>99</v>
      </c>
      <c r="S7" s="237"/>
      <c r="T7" s="235" t="s">
        <v>100</v>
      </c>
      <c r="U7" s="236"/>
      <c r="V7" s="235" t="s">
        <v>101</v>
      </c>
      <c r="W7" s="227"/>
      <c r="X7" s="228"/>
      <c r="Y7" s="227"/>
      <c r="Z7" s="227"/>
    </row>
    <row r="8" spans="2:26" ht="9.9499999999999993" customHeight="1">
      <c r="B8" s="227"/>
      <c r="C8" s="227"/>
      <c r="D8" s="232"/>
      <c r="E8" s="232"/>
      <c r="F8" s="232"/>
      <c r="G8" s="232"/>
      <c r="H8" s="232"/>
      <c r="I8" s="238"/>
      <c r="J8" s="231"/>
      <c r="K8" s="231"/>
      <c r="L8" s="231"/>
      <c r="M8" s="228"/>
      <c r="N8" s="231"/>
      <c r="O8" s="231"/>
      <c r="P8" s="231"/>
      <c r="Q8" s="227"/>
      <c r="R8" s="227"/>
      <c r="S8" s="227"/>
      <c r="T8" s="228"/>
      <c r="U8" s="231"/>
      <c r="V8" s="231"/>
      <c r="W8" s="231"/>
      <c r="X8" s="227"/>
      <c r="Y8" s="227"/>
      <c r="Z8" s="227"/>
    </row>
    <row r="9" spans="2:26" ht="24.95" customHeight="1">
      <c r="B9" s="227"/>
      <c r="C9" s="227"/>
      <c r="D9" s="786" t="s">
        <v>103</v>
      </c>
      <c r="E9" s="786"/>
      <c r="F9" s="786"/>
      <c r="G9" s="232"/>
      <c r="H9" s="787">
        <f>+'取決の場合　出来高明細（全工事部共通）'!H86</f>
        <v>0</v>
      </c>
      <c r="I9" s="787"/>
      <c r="J9" s="787"/>
      <c r="K9" s="787"/>
      <c r="L9" s="787"/>
      <c r="M9" s="228" t="s">
        <v>104</v>
      </c>
      <c r="N9" s="228"/>
      <c r="O9" s="228"/>
      <c r="P9" s="228"/>
      <c r="Q9" s="227"/>
      <c r="R9" s="227"/>
      <c r="S9" s="227"/>
      <c r="T9" s="228"/>
      <c r="U9" s="228"/>
      <c r="V9" s="228"/>
      <c r="W9" s="228"/>
      <c r="X9" s="227"/>
      <c r="Y9" s="227"/>
      <c r="Z9" s="227"/>
    </row>
    <row r="10" spans="2:26" ht="9.9499999999999993" customHeight="1">
      <c r="B10" s="227"/>
      <c r="C10" s="227"/>
      <c r="D10" s="232"/>
      <c r="E10" s="232"/>
      <c r="F10" s="232"/>
      <c r="G10" s="232"/>
      <c r="H10" s="232"/>
      <c r="I10" s="239"/>
      <c r="J10" s="239"/>
      <c r="K10" s="227"/>
      <c r="L10" s="228"/>
      <c r="M10" s="228"/>
      <c r="N10" s="228"/>
      <c r="O10" s="228"/>
      <c r="P10" s="228"/>
      <c r="Q10" s="227"/>
      <c r="R10" s="227"/>
      <c r="S10" s="227"/>
      <c r="T10" s="228"/>
      <c r="U10" s="228"/>
      <c r="V10" s="228"/>
      <c r="W10" s="228"/>
      <c r="X10" s="227"/>
      <c r="Y10" s="227"/>
      <c r="Z10" s="227"/>
    </row>
    <row r="11" spans="2:26" ht="24.95" customHeight="1">
      <c r="B11" s="227"/>
      <c r="C11" s="227"/>
      <c r="D11" s="786" t="s">
        <v>105</v>
      </c>
      <c r="E11" s="786"/>
      <c r="F11" s="786"/>
      <c r="G11" s="232"/>
      <c r="H11" s="787">
        <f>ROUND('取決の場合　出来高明細（全工事部共通）'!N86,-2)</f>
        <v>0</v>
      </c>
      <c r="I11" s="787"/>
      <c r="J11" s="787"/>
      <c r="K11" s="787"/>
      <c r="L11" s="787"/>
      <c r="M11" s="228" t="s">
        <v>104</v>
      </c>
      <c r="N11" s="240" t="s">
        <v>106</v>
      </c>
      <c r="O11" s="228"/>
      <c r="P11" s="785">
        <f>V1+'取決の場合　出来高明細（全工事部共通）'!M86*100</f>
        <v>0</v>
      </c>
      <c r="Q11" s="785"/>
      <c r="R11" s="227" t="s">
        <v>107</v>
      </c>
      <c r="S11" s="227"/>
      <c r="T11" s="228"/>
      <c r="U11" s="240"/>
      <c r="V11" s="228"/>
      <c r="W11" s="228"/>
      <c r="X11" s="228"/>
      <c r="Y11" s="227"/>
      <c r="Z11" s="227"/>
    </row>
    <row r="12" spans="2:26" ht="9.9499999999999993" customHeight="1">
      <c r="B12" s="227"/>
      <c r="C12" s="227"/>
      <c r="D12" s="232"/>
      <c r="E12" s="232"/>
      <c r="F12" s="232"/>
      <c r="G12" s="232"/>
      <c r="H12" s="232"/>
      <c r="I12" s="239"/>
      <c r="J12" s="239"/>
      <c r="K12" s="227"/>
      <c r="L12" s="228"/>
      <c r="M12" s="228"/>
      <c r="N12" s="228"/>
      <c r="O12" s="228"/>
      <c r="P12" s="241"/>
      <c r="Q12" s="241"/>
      <c r="R12" s="227"/>
      <c r="S12" s="227"/>
      <c r="T12" s="228"/>
      <c r="U12" s="228"/>
      <c r="V12" s="228"/>
      <c r="W12" s="228"/>
      <c r="X12" s="227"/>
      <c r="Y12" s="227"/>
      <c r="Z12" s="227"/>
    </row>
    <row r="13" spans="2:26" ht="24.95" customHeight="1">
      <c r="B13" s="227"/>
      <c r="C13" s="227"/>
      <c r="D13" s="786" t="s">
        <v>108</v>
      </c>
      <c r="E13" s="786"/>
      <c r="F13" s="786"/>
      <c r="G13" s="232"/>
      <c r="H13" s="787">
        <f>ROUND('取決の場合　出来高明細（全工事部共通）'!J86,-2)</f>
        <v>0</v>
      </c>
      <c r="I13" s="787"/>
      <c r="J13" s="787"/>
      <c r="K13" s="787"/>
      <c r="L13" s="787"/>
      <c r="M13" s="228" t="s">
        <v>104</v>
      </c>
      <c r="N13" s="240" t="s">
        <v>106</v>
      </c>
      <c r="O13" s="228"/>
      <c r="P13" s="785">
        <f>IFERROR(+'取決の場合　出来高明細（全工事部共通）'!I86*100,0)</f>
        <v>0</v>
      </c>
      <c r="Q13" s="785"/>
      <c r="R13" s="227" t="s">
        <v>107</v>
      </c>
      <c r="S13" s="227"/>
      <c r="T13" s="228"/>
      <c r="U13" s="240"/>
      <c r="V13" s="228"/>
      <c r="W13" s="228"/>
      <c r="X13" s="228"/>
      <c r="Y13" s="227"/>
      <c r="Z13" s="227"/>
    </row>
    <row r="14" spans="2:26" ht="9.9499999999999993" customHeight="1">
      <c r="B14" s="227"/>
      <c r="C14" s="227"/>
      <c r="D14" s="232"/>
      <c r="E14" s="232"/>
      <c r="F14" s="232"/>
      <c r="G14" s="232"/>
      <c r="H14" s="232"/>
      <c r="I14" s="239"/>
      <c r="J14" s="239"/>
      <c r="K14" s="227"/>
      <c r="L14" s="228"/>
      <c r="M14" s="228"/>
      <c r="N14" s="228"/>
      <c r="O14" s="228"/>
      <c r="P14" s="241"/>
      <c r="Q14" s="241"/>
      <c r="R14" s="227"/>
      <c r="S14" s="227"/>
      <c r="T14" s="228"/>
      <c r="U14" s="228"/>
      <c r="V14" s="228"/>
      <c r="W14" s="228"/>
      <c r="X14" s="227"/>
      <c r="Y14" s="227"/>
      <c r="Z14" s="227"/>
    </row>
    <row r="15" spans="2:26" ht="24.95" customHeight="1">
      <c r="B15" s="227"/>
      <c r="C15" s="227"/>
      <c r="D15" s="786" t="s">
        <v>109</v>
      </c>
      <c r="E15" s="786"/>
      <c r="F15" s="786"/>
      <c r="G15" s="232"/>
      <c r="H15" s="787">
        <f>H11-H13</f>
        <v>0</v>
      </c>
      <c r="I15" s="787"/>
      <c r="J15" s="787"/>
      <c r="K15" s="787"/>
      <c r="L15" s="787"/>
      <c r="M15" s="228" t="s">
        <v>104</v>
      </c>
      <c r="N15" s="240" t="s">
        <v>106</v>
      </c>
      <c r="O15" s="228"/>
      <c r="P15" s="785">
        <f>IFERROR(+'取決の場合　出来高明細（全工事部共通）'!K86*100,0)</f>
        <v>0</v>
      </c>
      <c r="Q15" s="785"/>
      <c r="R15" s="227" t="s">
        <v>107</v>
      </c>
      <c r="S15" s="227"/>
      <c r="T15" s="228"/>
      <c r="U15" s="240"/>
      <c r="V15" s="228"/>
      <c r="W15" s="228"/>
      <c r="X15" s="228"/>
      <c r="Y15" s="227"/>
      <c r="Z15" s="227"/>
    </row>
    <row r="16" spans="2:26" ht="24.95" customHeight="1">
      <c r="B16" s="227"/>
      <c r="C16" s="227"/>
      <c r="D16" s="232"/>
      <c r="E16" s="232"/>
      <c r="F16" s="232"/>
      <c r="G16" s="232"/>
      <c r="H16" s="242"/>
      <c r="I16" s="242"/>
      <c r="J16" s="242"/>
      <c r="K16" s="242"/>
      <c r="L16" s="242"/>
      <c r="M16" s="228"/>
      <c r="N16" s="240"/>
      <c r="O16" s="228"/>
      <c r="P16" s="243"/>
      <c r="Q16" s="785"/>
      <c r="R16" s="785"/>
      <c r="S16" s="227"/>
      <c r="T16" s="228"/>
      <c r="U16" s="240"/>
      <c r="V16" s="228"/>
      <c r="W16" s="228"/>
      <c r="X16" s="228"/>
      <c r="Y16" s="227"/>
      <c r="Z16" s="227"/>
    </row>
    <row r="17" spans="2:31" ht="9.9499999999999993" customHeight="1">
      <c r="B17" s="227"/>
      <c r="C17" s="227"/>
      <c r="D17" s="227"/>
      <c r="E17" s="228"/>
      <c r="F17" s="228"/>
      <c r="G17" s="228"/>
      <c r="H17" s="228"/>
      <c r="I17" s="228"/>
      <c r="J17" s="228"/>
      <c r="K17" s="228"/>
      <c r="L17" s="228"/>
      <c r="M17" s="227"/>
      <c r="N17" s="227"/>
      <c r="O17" s="227"/>
      <c r="P17" s="227"/>
      <c r="Q17" s="227"/>
      <c r="R17" s="227"/>
      <c r="S17" s="227"/>
      <c r="T17" s="227"/>
      <c r="U17" s="227"/>
      <c r="V17" s="227"/>
      <c r="W17" s="227"/>
      <c r="X17" s="227"/>
      <c r="Y17" s="227"/>
      <c r="Z17" s="227"/>
    </row>
    <row r="18" spans="2:31" ht="18.75" customHeight="1">
      <c r="B18" s="227"/>
      <c r="C18" s="227"/>
      <c r="D18" s="244" t="s">
        <v>110</v>
      </c>
      <c r="E18" s="236"/>
      <c r="F18" s="236"/>
      <c r="G18" s="236"/>
      <c r="H18" s="228"/>
      <c r="I18" s="228"/>
      <c r="J18" s="228"/>
      <c r="K18" s="228"/>
      <c r="L18" s="228"/>
      <c r="M18" s="227"/>
      <c r="N18" s="227"/>
      <c r="O18" s="227"/>
      <c r="P18" s="227"/>
      <c r="Q18" s="227"/>
      <c r="R18" s="227"/>
      <c r="S18" s="227"/>
      <c r="T18" s="227"/>
      <c r="U18" s="227"/>
      <c r="V18" s="227"/>
      <c r="W18" s="227"/>
      <c r="X18" s="227"/>
      <c r="Y18" s="227"/>
      <c r="Z18" s="227"/>
    </row>
    <row r="19" spans="2:31" ht="15" customHeight="1">
      <c r="B19" s="227"/>
      <c r="C19" s="227"/>
      <c r="D19" s="244"/>
      <c r="E19" s="236"/>
      <c r="F19" s="236"/>
      <c r="G19" s="236"/>
      <c r="H19" s="228"/>
      <c r="I19" s="228"/>
      <c r="J19" s="228"/>
      <c r="K19" s="228"/>
      <c r="L19" s="228"/>
      <c r="M19" s="227"/>
      <c r="N19" s="227"/>
      <c r="O19" s="227"/>
      <c r="P19" s="227"/>
      <c r="Q19" s="227"/>
      <c r="R19" s="227"/>
      <c r="S19" s="227"/>
      <c r="T19" s="227"/>
      <c r="U19" s="227"/>
      <c r="V19" s="227"/>
      <c r="W19" s="227"/>
      <c r="X19" s="227"/>
      <c r="Y19" s="227"/>
      <c r="Z19" s="227"/>
    </row>
    <row r="20" spans="2:31" ht="20.25" customHeight="1">
      <c r="B20" s="227"/>
      <c r="C20" s="227"/>
      <c r="D20" s="244"/>
      <c r="E20" s="227"/>
      <c r="F20" s="236"/>
      <c r="G20" s="236"/>
      <c r="H20" s="228"/>
      <c r="I20" s="228"/>
      <c r="J20" s="227"/>
      <c r="K20" s="228"/>
      <c r="L20" s="228"/>
      <c r="M20" s="227"/>
      <c r="N20" s="227"/>
      <c r="O20" s="227"/>
      <c r="P20" s="227"/>
      <c r="Q20" s="227"/>
      <c r="R20" s="227"/>
      <c r="S20" s="788"/>
      <c r="T20" s="788"/>
      <c r="U20" s="232" t="s">
        <v>99</v>
      </c>
      <c r="V20" s="237"/>
      <c r="W20" s="231" t="s">
        <v>100</v>
      </c>
      <c r="X20" s="236"/>
      <c r="Y20" s="231" t="s">
        <v>101</v>
      </c>
      <c r="Z20" s="227"/>
    </row>
    <row r="21" spans="2:31" ht="13.5" customHeight="1">
      <c r="B21" s="227"/>
      <c r="C21" s="227"/>
      <c r="D21" s="244"/>
      <c r="E21" s="236"/>
      <c r="F21" s="236"/>
      <c r="G21" s="236"/>
      <c r="H21" s="228"/>
      <c r="I21" s="228"/>
      <c r="J21" s="227"/>
      <c r="K21" s="228"/>
      <c r="L21" s="228"/>
      <c r="M21" s="227"/>
      <c r="N21" s="227"/>
      <c r="O21" s="227"/>
      <c r="P21" s="227"/>
      <c r="Q21" s="227"/>
      <c r="R21" s="227"/>
      <c r="S21" s="228"/>
      <c r="T21" s="227"/>
      <c r="U21" s="227"/>
      <c r="V21" s="227"/>
      <c r="W21" s="227"/>
      <c r="X21" s="227"/>
      <c r="Y21" s="227"/>
      <c r="Z21" s="227"/>
    </row>
    <row r="22" spans="2:31" ht="18.75" customHeight="1">
      <c r="B22" s="227"/>
      <c r="C22" s="227"/>
      <c r="D22" s="244"/>
      <c r="E22" s="236"/>
      <c r="F22" s="227"/>
      <c r="G22" s="228"/>
      <c r="H22" s="228"/>
      <c r="I22" s="228"/>
      <c r="J22" s="227"/>
      <c r="K22" s="228"/>
      <c r="L22" s="228"/>
      <c r="M22" s="227"/>
      <c r="N22" s="227"/>
      <c r="O22" s="227"/>
      <c r="P22" s="227"/>
      <c r="Q22" s="227"/>
      <c r="R22" s="227"/>
      <c r="S22" s="228"/>
      <c r="T22" s="227"/>
      <c r="U22" s="227"/>
      <c r="V22" s="227"/>
      <c r="W22" s="227"/>
      <c r="X22" s="227"/>
      <c r="Y22" s="227"/>
      <c r="Z22" s="227"/>
    </row>
    <row r="23" spans="2:31" ht="22.5" customHeight="1">
      <c r="B23" s="227"/>
      <c r="C23" s="227"/>
      <c r="D23" s="227"/>
      <c r="E23" s="228"/>
      <c r="F23" s="228"/>
      <c r="G23" s="228"/>
      <c r="H23" s="228"/>
      <c r="I23" s="228"/>
      <c r="J23" s="227"/>
      <c r="K23" s="228"/>
      <c r="L23" s="228"/>
      <c r="M23" s="227"/>
      <c r="N23" s="227"/>
      <c r="O23" s="238" t="s">
        <v>111</v>
      </c>
      <c r="P23" s="227"/>
      <c r="Q23" s="238"/>
      <c r="R23" s="789"/>
      <c r="S23" s="789"/>
      <c r="T23" s="789"/>
      <c r="U23" s="789"/>
      <c r="V23" s="789"/>
      <c r="W23" s="789"/>
      <c r="X23" s="789"/>
      <c r="Y23" s="789"/>
      <c r="Z23" s="227"/>
    </row>
    <row r="24" spans="2:31" ht="19.5" customHeight="1">
      <c r="B24" s="227"/>
      <c r="C24" s="790" t="s">
        <v>112</v>
      </c>
      <c r="D24" s="790"/>
      <c r="E24" s="790"/>
      <c r="F24" s="790"/>
      <c r="G24" s="790"/>
      <c r="H24" s="791" t="s">
        <v>113</v>
      </c>
      <c r="I24" s="791"/>
      <c r="J24" s="228"/>
      <c r="K24" s="228"/>
      <c r="L24" s="228"/>
      <c r="M24" s="227"/>
      <c r="N24" s="227"/>
      <c r="O24" s="227"/>
      <c r="P24" s="227"/>
      <c r="Q24" s="227"/>
      <c r="R24" s="784"/>
      <c r="S24" s="784"/>
      <c r="T24" s="784"/>
      <c r="U24" s="784"/>
      <c r="V24" s="784"/>
      <c r="W24" s="784"/>
      <c r="X24" s="784"/>
      <c r="Y24" s="784"/>
      <c r="Z24" s="227"/>
    </row>
    <row r="25" spans="2:31" ht="13.5" customHeight="1">
      <c r="B25" s="227"/>
      <c r="C25" s="790"/>
      <c r="D25" s="790"/>
      <c r="E25" s="790"/>
      <c r="F25" s="790"/>
      <c r="G25" s="790"/>
      <c r="H25" s="791"/>
      <c r="I25" s="791"/>
      <c r="J25" s="228"/>
      <c r="K25" s="228"/>
      <c r="L25" s="228"/>
      <c r="M25" s="227"/>
      <c r="N25" s="227"/>
      <c r="O25" s="227"/>
      <c r="P25" s="227"/>
      <c r="Q25" s="227"/>
      <c r="R25" s="227"/>
      <c r="S25" s="227"/>
      <c r="T25" s="227"/>
      <c r="U25" s="227"/>
      <c r="V25" s="227"/>
      <c r="W25" s="227"/>
      <c r="X25" s="227"/>
      <c r="Y25" s="227"/>
      <c r="Z25" s="227"/>
    </row>
    <row r="26" spans="2:31">
      <c r="B26" s="227"/>
      <c r="C26" s="790"/>
      <c r="D26" s="790"/>
      <c r="E26" s="790"/>
      <c r="F26" s="790"/>
      <c r="G26" s="790"/>
      <c r="H26" s="228"/>
      <c r="I26" s="228"/>
      <c r="J26" s="228"/>
      <c r="K26" s="228"/>
      <c r="L26" s="228"/>
      <c r="M26" s="227"/>
      <c r="N26" s="227"/>
      <c r="O26" s="227"/>
      <c r="P26" s="227"/>
      <c r="Q26" s="227"/>
      <c r="R26" s="227"/>
      <c r="S26" s="227"/>
      <c r="T26" s="227"/>
      <c r="U26" s="227"/>
      <c r="V26" s="227"/>
      <c r="W26" s="227"/>
      <c r="X26" s="227"/>
      <c r="Y26" s="227"/>
      <c r="Z26" s="227"/>
    </row>
    <row r="27" spans="2:31" ht="24.75" customHeight="1">
      <c r="B27" s="227"/>
      <c r="C27" s="790"/>
      <c r="D27" s="790"/>
      <c r="E27" s="790"/>
      <c r="F27" s="790"/>
      <c r="G27" s="790"/>
      <c r="H27" s="228"/>
      <c r="I27" s="228"/>
      <c r="J27" s="228"/>
      <c r="K27" s="227"/>
      <c r="L27" s="227"/>
      <c r="M27" s="227"/>
      <c r="N27" s="236" t="s">
        <v>114</v>
      </c>
      <c r="O27" s="228"/>
      <c r="P27" s="227"/>
      <c r="Q27" s="227"/>
      <c r="R27" s="227"/>
      <c r="S27" s="227"/>
      <c r="T27" s="227"/>
      <c r="U27" s="227"/>
      <c r="V27" s="227"/>
      <c r="W27" s="227"/>
      <c r="X27" s="227"/>
      <c r="Y27" s="227"/>
      <c r="Z27" s="227"/>
    </row>
    <row r="28" spans="2:31" ht="13.5" customHeight="1">
      <c r="B28" s="227"/>
      <c r="C28" s="227"/>
      <c r="D28" s="227"/>
      <c r="E28" s="227"/>
      <c r="F28" s="227"/>
      <c r="G28" s="227"/>
      <c r="H28" s="228"/>
      <c r="I28" s="228"/>
      <c r="J28" s="228"/>
      <c r="K28" s="227"/>
      <c r="L28" s="227"/>
      <c r="M28" s="227"/>
      <c r="N28" s="227"/>
      <c r="O28" s="228"/>
      <c r="P28" s="227"/>
      <c r="Q28" s="227"/>
      <c r="R28" s="227"/>
      <c r="S28" s="227"/>
      <c r="T28" s="227"/>
      <c r="U28" s="227"/>
      <c r="V28" s="227"/>
      <c r="W28" s="227"/>
      <c r="X28" s="227"/>
      <c r="Y28" s="227"/>
      <c r="Z28" s="227"/>
      <c r="AA28" s="297"/>
      <c r="AB28" s="297"/>
      <c r="AC28" s="297"/>
      <c r="AD28" s="297"/>
      <c r="AE28" s="297"/>
    </row>
    <row r="29" spans="2:31" ht="21" customHeight="1">
      <c r="B29" s="227"/>
      <c r="C29" s="227"/>
      <c r="D29" s="227"/>
      <c r="E29" s="227"/>
      <c r="F29" s="227"/>
      <c r="G29" s="227"/>
      <c r="H29" s="228"/>
      <c r="I29" s="228"/>
      <c r="J29" s="228"/>
      <c r="K29" s="227"/>
      <c r="L29" s="227"/>
      <c r="M29" s="227"/>
      <c r="N29" s="238" t="s">
        <v>115</v>
      </c>
      <c r="O29" s="228"/>
      <c r="P29" s="227"/>
      <c r="Q29" s="227"/>
      <c r="R29" s="227"/>
      <c r="S29" s="227"/>
      <c r="T29" s="227"/>
      <c r="U29" s="782"/>
      <c r="V29" s="782"/>
      <c r="W29" s="782"/>
      <c r="X29" s="782"/>
      <c r="Y29" s="782"/>
      <c r="Z29" s="227"/>
    </row>
    <row r="30" spans="2:31">
      <c r="B30" s="227"/>
      <c r="C30" s="227"/>
      <c r="D30" s="227"/>
      <c r="E30" s="227"/>
      <c r="F30" s="227"/>
      <c r="G30" s="227"/>
      <c r="H30" s="228"/>
      <c r="I30" s="228"/>
      <c r="J30" s="228"/>
      <c r="K30" s="228"/>
      <c r="L30" s="228"/>
      <c r="M30" s="227"/>
      <c r="N30" s="227"/>
      <c r="O30" s="227"/>
      <c r="P30" s="227"/>
      <c r="Q30" s="227"/>
      <c r="R30" s="227"/>
      <c r="S30" s="227"/>
      <c r="T30" s="227"/>
      <c r="U30" s="227"/>
      <c r="V30" s="227"/>
      <c r="W30" s="783" t="s">
        <v>128</v>
      </c>
      <c r="X30" s="783"/>
      <c r="Y30" s="783"/>
      <c r="Z30" s="783"/>
    </row>
  </sheetData>
  <mergeCells count="26">
    <mergeCell ref="D13:F13"/>
    <mergeCell ref="H13:L13"/>
    <mergeCell ref="P13:Q13"/>
    <mergeCell ref="B2:Z2"/>
    <mergeCell ref="D5:F5"/>
    <mergeCell ref="H5:Y5"/>
    <mergeCell ref="D7:F7"/>
    <mergeCell ref="H7:I7"/>
    <mergeCell ref="P7:Q7"/>
    <mergeCell ref="D9:F9"/>
    <mergeCell ref="H9:L9"/>
    <mergeCell ref="D11:F11"/>
    <mergeCell ref="H11:L11"/>
    <mergeCell ref="P11:Q11"/>
    <mergeCell ref="U29:Y29"/>
    <mergeCell ref="W30:Z30"/>
    <mergeCell ref="R24:Y24"/>
    <mergeCell ref="Q16:R16"/>
    <mergeCell ref="D15:F15"/>
    <mergeCell ref="H15:L15"/>
    <mergeCell ref="P15:Q15"/>
    <mergeCell ref="S20:T20"/>
    <mergeCell ref="R23:Y23"/>
    <mergeCell ref="C24:G25"/>
    <mergeCell ref="H24:I25"/>
    <mergeCell ref="C26:G27"/>
  </mergeCells>
  <phoneticPr fontId="2"/>
  <conditionalFormatting sqref="H7 K7 M7 P7 S7 U7 S20 V20 X20 R23:Y24 H5">
    <cfRule type="containsBlanks" dxfId="1" priority="1">
      <formula>LEN(TRIM(H5))=0</formula>
    </cfRule>
  </conditionalFormatting>
  <printOptions horizontalCentered="1" verticalCentered="1"/>
  <pageMargins left="0.59055118110236227" right="0.39370078740157483" top="0.78740157480314965" bottom="0.39370078740157483" header="0" footer="0"/>
  <pageSetup paperSize="9" orientation="landscape"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C1:R86"/>
  <sheetViews>
    <sheetView showGridLines="0" view="pageBreakPreview" zoomScale="108" zoomScaleNormal="100" zoomScaleSheetLayoutView="108" workbookViewId="0">
      <pane xSplit="2" ySplit="5" topLeftCell="C6" activePane="bottomRight" state="frozen"/>
      <selection pane="topRight"/>
      <selection pane="bottomLeft"/>
      <selection pane="bottomRight" activeCell="A2" sqref="A2"/>
    </sheetView>
  </sheetViews>
  <sheetFormatPr defaultColWidth="9" defaultRowHeight="19.5" customHeight="1"/>
  <cols>
    <col min="1" max="1" width="9" style="245"/>
    <col min="2" max="2" width="1.125" style="245" customWidth="1"/>
    <col min="3" max="3" width="1.75" style="245" customWidth="1"/>
    <col min="4" max="4" width="25.375" style="245" customWidth="1"/>
    <col min="5" max="5" width="5.875" style="245" customWidth="1"/>
    <col min="6" max="6" width="8.375" style="245" customWidth="1"/>
    <col min="7" max="7" width="9.375" style="245" customWidth="1"/>
    <col min="8" max="8" width="12.125" style="246" customWidth="1"/>
    <col min="9" max="9" width="7.125" style="228" customWidth="1"/>
    <col min="10" max="10" width="12.125" style="246" customWidth="1"/>
    <col min="11" max="11" width="7.125" style="246" customWidth="1"/>
    <col min="12" max="12" width="12.125" style="246" customWidth="1"/>
    <col min="13" max="13" width="7.125" style="246" customWidth="1"/>
    <col min="14" max="14" width="12.125" style="246" customWidth="1"/>
    <col min="15" max="15" width="7.5" style="246" customWidth="1"/>
    <col min="16" max="16" width="12.125" style="246" customWidth="1"/>
    <col min="17" max="17" width="0.75" style="246" customWidth="1"/>
    <col min="18" max="18" width="11.5" style="246" customWidth="1"/>
    <col min="19" max="16384" width="9" style="245"/>
  </cols>
  <sheetData>
    <row r="1" spans="3:18" ht="9.9499999999999993" customHeight="1">
      <c r="F1" s="246"/>
      <c r="G1" s="246"/>
      <c r="R1" s="247"/>
    </row>
    <row r="2" spans="3:18" ht="19.5" customHeight="1">
      <c r="G2" s="246"/>
      <c r="H2" s="229" t="s">
        <v>129</v>
      </c>
      <c r="I2" s="248"/>
      <c r="J2" s="249" t="s">
        <v>116</v>
      </c>
      <c r="K2" s="229"/>
      <c r="L2" s="229"/>
      <c r="M2" s="229"/>
      <c r="N2" s="229"/>
      <c r="O2" s="250"/>
    </row>
    <row r="3" spans="3:18" ht="9.9499999999999993" customHeight="1"/>
    <row r="4" spans="3:18" ht="18.95" customHeight="1">
      <c r="I4" s="797" t="s">
        <v>117</v>
      </c>
      <c r="J4" s="797"/>
      <c r="K4" s="797" t="s">
        <v>118</v>
      </c>
      <c r="L4" s="797"/>
      <c r="M4" s="797" t="s">
        <v>119</v>
      </c>
      <c r="N4" s="797"/>
      <c r="O4" s="797" t="s">
        <v>120</v>
      </c>
      <c r="P4" s="797"/>
    </row>
    <row r="5" spans="3:18" s="258" customFormat="1" ht="18.95" customHeight="1">
      <c r="C5" s="798" t="s">
        <v>121</v>
      </c>
      <c r="D5" s="799"/>
      <c r="E5" s="251" t="s">
        <v>122</v>
      </c>
      <c r="F5" s="251" t="s">
        <v>123</v>
      </c>
      <c r="G5" s="251" t="s">
        <v>124</v>
      </c>
      <c r="H5" s="252" t="s">
        <v>103</v>
      </c>
      <c r="I5" s="253" t="s">
        <v>125</v>
      </c>
      <c r="J5" s="254" t="s">
        <v>126</v>
      </c>
      <c r="K5" s="255" t="s">
        <v>125</v>
      </c>
      <c r="L5" s="254" t="s">
        <v>126</v>
      </c>
      <c r="M5" s="255" t="s">
        <v>125</v>
      </c>
      <c r="N5" s="254" t="s">
        <v>126</v>
      </c>
      <c r="O5" s="256" t="s">
        <v>125</v>
      </c>
      <c r="P5" s="254" t="s">
        <v>126</v>
      </c>
      <c r="Q5" s="257"/>
      <c r="R5" s="257"/>
    </row>
    <row r="6" spans="3:18" ht="18.95" customHeight="1">
      <c r="C6" s="259"/>
      <c r="D6" s="260"/>
      <c r="E6" s="261"/>
      <c r="F6" s="260"/>
      <c r="G6" s="262"/>
      <c r="H6" s="263"/>
      <c r="I6" s="264"/>
      <c r="J6" s="263"/>
      <c r="K6" s="264"/>
      <c r="L6" s="265"/>
      <c r="M6" s="264"/>
      <c r="N6" s="265">
        <f>J6+L6</f>
        <v>0</v>
      </c>
      <c r="O6" s="266"/>
      <c r="P6" s="265" t="str">
        <f>IF(H6-J6-L6-N6,"=G6-M6","一致しません")</f>
        <v>一致しません</v>
      </c>
    </row>
    <row r="7" spans="3:18" ht="18.95" customHeight="1">
      <c r="C7" s="267"/>
      <c r="D7" s="268"/>
      <c r="E7" s="269"/>
      <c r="F7" s="268"/>
      <c r="G7" s="270"/>
      <c r="H7" s="271"/>
      <c r="I7" s="272"/>
      <c r="J7" s="271"/>
      <c r="K7" s="272"/>
      <c r="L7" s="273"/>
      <c r="M7" s="272"/>
      <c r="N7" s="273">
        <f t="shared" ref="N7:N59" si="0">J7+L7</f>
        <v>0</v>
      </c>
      <c r="O7" s="274"/>
      <c r="P7" s="273">
        <f t="shared" ref="P7:P59" si="1">H7-N7</f>
        <v>0</v>
      </c>
    </row>
    <row r="8" spans="3:18" ht="18.95" customHeight="1">
      <c r="C8" s="267"/>
      <c r="D8" s="268"/>
      <c r="E8" s="269"/>
      <c r="F8" s="268"/>
      <c r="G8" s="270"/>
      <c r="H8" s="271"/>
      <c r="I8" s="272"/>
      <c r="J8" s="271"/>
      <c r="K8" s="272"/>
      <c r="L8" s="273"/>
      <c r="M8" s="272"/>
      <c r="N8" s="273">
        <f t="shared" si="0"/>
        <v>0</v>
      </c>
      <c r="O8" s="274"/>
      <c r="P8" s="273">
        <f t="shared" si="1"/>
        <v>0</v>
      </c>
    </row>
    <row r="9" spans="3:18" ht="18.95" customHeight="1">
      <c r="C9" s="267"/>
      <c r="D9" s="268"/>
      <c r="E9" s="269"/>
      <c r="F9" s="268"/>
      <c r="G9" s="270"/>
      <c r="H9" s="271"/>
      <c r="I9" s="272"/>
      <c r="J9" s="271"/>
      <c r="K9" s="272"/>
      <c r="L9" s="273"/>
      <c r="M9" s="272"/>
      <c r="N9" s="273">
        <f t="shared" si="0"/>
        <v>0</v>
      </c>
      <c r="O9" s="274"/>
      <c r="P9" s="273">
        <f t="shared" si="1"/>
        <v>0</v>
      </c>
    </row>
    <row r="10" spans="3:18" ht="18.95" customHeight="1">
      <c r="C10" s="267"/>
      <c r="D10" s="268"/>
      <c r="E10" s="269"/>
      <c r="F10" s="268"/>
      <c r="G10" s="270"/>
      <c r="H10" s="271"/>
      <c r="I10" s="272"/>
      <c r="J10" s="271"/>
      <c r="K10" s="272"/>
      <c r="L10" s="273"/>
      <c r="M10" s="272"/>
      <c r="N10" s="273">
        <f t="shared" si="0"/>
        <v>0</v>
      </c>
      <c r="O10" s="274"/>
      <c r="P10" s="273">
        <f t="shared" si="1"/>
        <v>0</v>
      </c>
    </row>
    <row r="11" spans="3:18" ht="18.95" customHeight="1">
      <c r="C11" s="267"/>
      <c r="D11" s="268"/>
      <c r="E11" s="269"/>
      <c r="F11" s="268"/>
      <c r="G11" s="270"/>
      <c r="H11" s="271"/>
      <c r="I11" s="272"/>
      <c r="J11" s="271"/>
      <c r="K11" s="272"/>
      <c r="L11" s="273"/>
      <c r="M11" s="272"/>
      <c r="N11" s="273">
        <f t="shared" si="0"/>
        <v>0</v>
      </c>
      <c r="O11" s="274"/>
      <c r="P11" s="273">
        <f t="shared" si="1"/>
        <v>0</v>
      </c>
    </row>
    <row r="12" spans="3:18" ht="18.95" customHeight="1">
      <c r="C12" s="267"/>
      <c r="D12" s="268"/>
      <c r="E12" s="269"/>
      <c r="F12" s="268"/>
      <c r="G12" s="270"/>
      <c r="H12" s="271"/>
      <c r="I12" s="272"/>
      <c r="J12" s="271"/>
      <c r="K12" s="272"/>
      <c r="L12" s="273"/>
      <c r="M12" s="272"/>
      <c r="N12" s="273">
        <f t="shared" si="0"/>
        <v>0</v>
      </c>
      <c r="O12" s="274"/>
      <c r="P12" s="273">
        <f t="shared" si="1"/>
        <v>0</v>
      </c>
    </row>
    <row r="13" spans="3:18" ht="18.95" customHeight="1">
      <c r="C13" s="267"/>
      <c r="D13" s="268"/>
      <c r="E13" s="269"/>
      <c r="F13" s="268"/>
      <c r="G13" s="270"/>
      <c r="H13" s="271"/>
      <c r="I13" s="272"/>
      <c r="J13" s="271"/>
      <c r="K13" s="272"/>
      <c r="L13" s="273"/>
      <c r="M13" s="272"/>
      <c r="N13" s="273">
        <f t="shared" si="0"/>
        <v>0</v>
      </c>
      <c r="O13" s="274"/>
      <c r="P13" s="273">
        <f t="shared" si="1"/>
        <v>0</v>
      </c>
    </row>
    <row r="14" spans="3:18" ht="18.95" customHeight="1">
      <c r="C14" s="267"/>
      <c r="D14" s="268"/>
      <c r="E14" s="269"/>
      <c r="F14" s="268"/>
      <c r="G14" s="270"/>
      <c r="H14" s="271"/>
      <c r="I14" s="272"/>
      <c r="J14" s="271"/>
      <c r="K14" s="272"/>
      <c r="L14" s="273"/>
      <c r="M14" s="272"/>
      <c r="N14" s="273">
        <f t="shared" si="0"/>
        <v>0</v>
      </c>
      <c r="O14" s="274"/>
      <c r="P14" s="273">
        <f t="shared" si="1"/>
        <v>0</v>
      </c>
    </row>
    <row r="15" spans="3:18" ht="18.95" customHeight="1">
      <c r="C15" s="267"/>
      <c r="D15" s="268"/>
      <c r="E15" s="269"/>
      <c r="F15" s="268"/>
      <c r="G15" s="270"/>
      <c r="H15" s="271"/>
      <c r="I15" s="272"/>
      <c r="J15" s="271"/>
      <c r="K15" s="272"/>
      <c r="L15" s="273"/>
      <c r="M15" s="272"/>
      <c r="N15" s="273">
        <f t="shared" si="0"/>
        <v>0</v>
      </c>
      <c r="O15" s="274"/>
      <c r="P15" s="273">
        <f t="shared" si="1"/>
        <v>0</v>
      </c>
    </row>
    <row r="16" spans="3:18" ht="18.95" customHeight="1">
      <c r="C16" s="267"/>
      <c r="D16" s="268"/>
      <c r="E16" s="269"/>
      <c r="F16" s="268"/>
      <c r="G16" s="270"/>
      <c r="H16" s="271"/>
      <c r="I16" s="272"/>
      <c r="J16" s="271"/>
      <c r="K16" s="272"/>
      <c r="L16" s="273"/>
      <c r="M16" s="272"/>
      <c r="N16" s="273">
        <f t="shared" si="0"/>
        <v>0</v>
      </c>
      <c r="O16" s="274"/>
      <c r="P16" s="273">
        <f t="shared" si="1"/>
        <v>0</v>
      </c>
    </row>
    <row r="17" spans="3:16" s="246" customFormat="1" ht="18.95" customHeight="1">
      <c r="C17" s="267"/>
      <c r="D17" s="268"/>
      <c r="E17" s="269"/>
      <c r="F17" s="268"/>
      <c r="G17" s="270"/>
      <c r="H17" s="271"/>
      <c r="I17" s="272"/>
      <c r="J17" s="271"/>
      <c r="K17" s="272"/>
      <c r="L17" s="273"/>
      <c r="M17" s="272"/>
      <c r="N17" s="273">
        <f t="shared" si="0"/>
        <v>0</v>
      </c>
      <c r="O17" s="274"/>
      <c r="P17" s="273">
        <f t="shared" si="1"/>
        <v>0</v>
      </c>
    </row>
    <row r="18" spans="3:16" s="246" customFormat="1" ht="18.95" customHeight="1">
      <c r="C18" s="267"/>
      <c r="D18" s="268"/>
      <c r="E18" s="269"/>
      <c r="F18" s="268"/>
      <c r="G18" s="270"/>
      <c r="H18" s="271"/>
      <c r="I18" s="272"/>
      <c r="J18" s="271"/>
      <c r="K18" s="272"/>
      <c r="L18" s="273"/>
      <c r="M18" s="272"/>
      <c r="N18" s="273">
        <f t="shared" si="0"/>
        <v>0</v>
      </c>
      <c r="O18" s="274"/>
      <c r="P18" s="273">
        <f t="shared" si="1"/>
        <v>0</v>
      </c>
    </row>
    <row r="19" spans="3:16" s="246" customFormat="1" ht="18.95" customHeight="1">
      <c r="C19" s="267"/>
      <c r="D19" s="268"/>
      <c r="E19" s="269"/>
      <c r="F19" s="268"/>
      <c r="G19" s="270"/>
      <c r="H19" s="271"/>
      <c r="I19" s="272"/>
      <c r="J19" s="271"/>
      <c r="K19" s="272"/>
      <c r="L19" s="273"/>
      <c r="M19" s="272"/>
      <c r="N19" s="273">
        <f t="shared" si="0"/>
        <v>0</v>
      </c>
      <c r="O19" s="274"/>
      <c r="P19" s="273">
        <f t="shared" si="1"/>
        <v>0</v>
      </c>
    </row>
    <row r="20" spans="3:16" s="246" customFormat="1" ht="18.95" customHeight="1">
      <c r="C20" s="267"/>
      <c r="D20" s="268"/>
      <c r="E20" s="269"/>
      <c r="F20" s="268"/>
      <c r="G20" s="270"/>
      <c r="H20" s="271"/>
      <c r="I20" s="272"/>
      <c r="J20" s="271"/>
      <c r="K20" s="272"/>
      <c r="L20" s="273"/>
      <c r="M20" s="272"/>
      <c r="N20" s="273">
        <f t="shared" si="0"/>
        <v>0</v>
      </c>
      <c r="O20" s="274"/>
      <c r="P20" s="273">
        <f t="shared" si="1"/>
        <v>0</v>
      </c>
    </row>
    <row r="21" spans="3:16" s="246" customFormat="1" ht="18.95" customHeight="1">
      <c r="C21" s="267"/>
      <c r="D21" s="268"/>
      <c r="E21" s="269"/>
      <c r="F21" s="268"/>
      <c r="G21" s="270"/>
      <c r="H21" s="271"/>
      <c r="I21" s="272"/>
      <c r="J21" s="271"/>
      <c r="K21" s="272"/>
      <c r="L21" s="273"/>
      <c r="M21" s="272"/>
      <c r="N21" s="273">
        <f t="shared" si="0"/>
        <v>0</v>
      </c>
      <c r="O21" s="274"/>
      <c r="P21" s="273">
        <f t="shared" si="1"/>
        <v>0</v>
      </c>
    </row>
    <row r="22" spans="3:16" s="246" customFormat="1" ht="18.95" customHeight="1">
      <c r="C22" s="267"/>
      <c r="D22" s="268"/>
      <c r="E22" s="269"/>
      <c r="F22" s="268"/>
      <c r="G22" s="270"/>
      <c r="H22" s="271"/>
      <c r="I22" s="272"/>
      <c r="J22" s="271"/>
      <c r="K22" s="272"/>
      <c r="L22" s="273"/>
      <c r="M22" s="272"/>
      <c r="N22" s="273">
        <f t="shared" si="0"/>
        <v>0</v>
      </c>
      <c r="O22" s="274"/>
      <c r="P22" s="273">
        <f t="shared" si="1"/>
        <v>0</v>
      </c>
    </row>
    <row r="23" spans="3:16" s="246" customFormat="1" ht="18.95" customHeight="1">
      <c r="C23" s="267"/>
      <c r="D23" s="268"/>
      <c r="E23" s="269"/>
      <c r="F23" s="268"/>
      <c r="G23" s="270"/>
      <c r="H23" s="271"/>
      <c r="I23" s="272"/>
      <c r="J23" s="271"/>
      <c r="K23" s="272"/>
      <c r="L23" s="273"/>
      <c r="M23" s="272"/>
      <c r="N23" s="273">
        <f t="shared" si="0"/>
        <v>0</v>
      </c>
      <c r="O23" s="274"/>
      <c r="P23" s="273">
        <f t="shared" si="1"/>
        <v>0</v>
      </c>
    </row>
    <row r="24" spans="3:16" s="246" customFormat="1" ht="18.95" customHeight="1">
      <c r="C24" s="267"/>
      <c r="D24" s="268"/>
      <c r="E24" s="269"/>
      <c r="F24" s="268"/>
      <c r="G24" s="270"/>
      <c r="H24" s="271"/>
      <c r="I24" s="272"/>
      <c r="J24" s="271"/>
      <c r="K24" s="272"/>
      <c r="L24" s="273"/>
      <c r="M24" s="272"/>
      <c r="N24" s="273">
        <f t="shared" si="0"/>
        <v>0</v>
      </c>
      <c r="O24" s="274"/>
      <c r="P24" s="273">
        <f t="shared" si="1"/>
        <v>0</v>
      </c>
    </row>
    <row r="25" spans="3:16" s="246" customFormat="1" ht="18.95" customHeight="1">
      <c r="C25" s="267"/>
      <c r="D25" s="268"/>
      <c r="E25" s="269"/>
      <c r="F25" s="268"/>
      <c r="G25" s="270"/>
      <c r="H25" s="271"/>
      <c r="I25" s="272"/>
      <c r="J25" s="271"/>
      <c r="K25" s="272"/>
      <c r="L25" s="273"/>
      <c r="M25" s="272"/>
      <c r="N25" s="273">
        <f t="shared" si="0"/>
        <v>0</v>
      </c>
      <c r="O25" s="274"/>
      <c r="P25" s="273">
        <f t="shared" si="1"/>
        <v>0</v>
      </c>
    </row>
    <row r="26" spans="3:16" s="246" customFormat="1" ht="18.95" customHeight="1">
      <c r="C26" s="267"/>
      <c r="D26" s="268"/>
      <c r="E26" s="269"/>
      <c r="F26" s="268"/>
      <c r="G26" s="270"/>
      <c r="H26" s="271"/>
      <c r="I26" s="272"/>
      <c r="J26" s="271"/>
      <c r="K26" s="272"/>
      <c r="L26" s="273"/>
      <c r="M26" s="272"/>
      <c r="N26" s="273">
        <f t="shared" si="0"/>
        <v>0</v>
      </c>
      <c r="O26" s="274"/>
      <c r="P26" s="273">
        <f t="shared" si="1"/>
        <v>0</v>
      </c>
    </row>
    <row r="27" spans="3:16" s="246" customFormat="1" ht="18.95" customHeight="1">
      <c r="C27" s="267"/>
      <c r="D27" s="268"/>
      <c r="E27" s="269"/>
      <c r="F27" s="268"/>
      <c r="G27" s="270"/>
      <c r="H27" s="271"/>
      <c r="I27" s="272"/>
      <c r="J27" s="271"/>
      <c r="K27" s="272"/>
      <c r="L27" s="273"/>
      <c r="M27" s="272"/>
      <c r="N27" s="273">
        <f t="shared" si="0"/>
        <v>0</v>
      </c>
      <c r="O27" s="274"/>
      <c r="P27" s="273">
        <f t="shared" si="1"/>
        <v>0</v>
      </c>
    </row>
    <row r="28" spans="3:16" s="246" customFormat="1" ht="18.95" customHeight="1">
      <c r="C28" s="267"/>
      <c r="D28" s="268"/>
      <c r="E28" s="269"/>
      <c r="F28" s="268"/>
      <c r="G28" s="270"/>
      <c r="H28" s="271"/>
      <c r="I28" s="272"/>
      <c r="J28" s="271"/>
      <c r="K28" s="272"/>
      <c r="L28" s="273"/>
      <c r="M28" s="272"/>
      <c r="N28" s="273">
        <f t="shared" si="0"/>
        <v>0</v>
      </c>
      <c r="O28" s="274"/>
      <c r="P28" s="273">
        <f t="shared" si="1"/>
        <v>0</v>
      </c>
    </row>
    <row r="29" spans="3:16" s="246" customFormat="1" ht="18.95" customHeight="1">
      <c r="C29" s="267"/>
      <c r="D29" s="268"/>
      <c r="E29" s="269"/>
      <c r="F29" s="268"/>
      <c r="G29" s="270"/>
      <c r="H29" s="271"/>
      <c r="I29" s="272"/>
      <c r="J29" s="271"/>
      <c r="K29" s="272"/>
      <c r="L29" s="273"/>
      <c r="M29" s="272"/>
      <c r="N29" s="273">
        <f t="shared" si="0"/>
        <v>0</v>
      </c>
      <c r="O29" s="274"/>
      <c r="P29" s="273">
        <f t="shared" si="1"/>
        <v>0</v>
      </c>
    </row>
    <row r="30" spans="3:16" s="246" customFormat="1" ht="18.95" customHeight="1">
      <c r="C30" s="267"/>
      <c r="D30" s="268"/>
      <c r="E30" s="269"/>
      <c r="F30" s="268"/>
      <c r="G30" s="270"/>
      <c r="H30" s="271"/>
      <c r="I30" s="272"/>
      <c r="J30" s="271"/>
      <c r="K30" s="272"/>
      <c r="L30" s="273"/>
      <c r="M30" s="272"/>
      <c r="N30" s="273">
        <f t="shared" si="0"/>
        <v>0</v>
      </c>
      <c r="O30" s="274"/>
      <c r="P30" s="273">
        <f t="shared" si="1"/>
        <v>0</v>
      </c>
    </row>
    <row r="31" spans="3:16" s="246" customFormat="1" ht="18.95" customHeight="1">
      <c r="C31" s="267"/>
      <c r="D31" s="268"/>
      <c r="E31" s="269"/>
      <c r="F31" s="268"/>
      <c r="G31" s="270"/>
      <c r="H31" s="271"/>
      <c r="I31" s="272"/>
      <c r="J31" s="271"/>
      <c r="K31" s="272"/>
      <c r="L31" s="273"/>
      <c r="M31" s="272"/>
      <c r="N31" s="273">
        <f t="shared" si="0"/>
        <v>0</v>
      </c>
      <c r="O31" s="274"/>
      <c r="P31" s="273">
        <f t="shared" si="1"/>
        <v>0</v>
      </c>
    </row>
    <row r="32" spans="3:16" s="246" customFormat="1" ht="18.95" customHeight="1">
      <c r="C32" s="275"/>
      <c r="D32" s="276"/>
      <c r="E32" s="277"/>
      <c r="F32" s="276"/>
      <c r="G32" s="278"/>
      <c r="H32" s="279"/>
      <c r="I32" s="280"/>
      <c r="J32" s="279"/>
      <c r="K32" s="280"/>
      <c r="L32" s="281"/>
      <c r="M32" s="280"/>
      <c r="N32" s="281">
        <f t="shared" si="0"/>
        <v>0</v>
      </c>
      <c r="O32" s="282"/>
      <c r="P32" s="281">
        <f t="shared" si="1"/>
        <v>0</v>
      </c>
    </row>
    <row r="33" spans="3:16" s="246" customFormat="1" ht="18.95" customHeight="1">
      <c r="C33" s="283"/>
      <c r="D33" s="284"/>
      <c r="E33" s="285"/>
      <c r="F33" s="284"/>
      <c r="G33" s="286"/>
      <c r="H33" s="287"/>
      <c r="I33" s="288"/>
      <c r="J33" s="287"/>
      <c r="K33" s="288"/>
      <c r="L33" s="289"/>
      <c r="M33" s="288"/>
      <c r="N33" s="289">
        <f t="shared" si="0"/>
        <v>0</v>
      </c>
      <c r="O33" s="290"/>
      <c r="P33" s="289">
        <f t="shared" si="1"/>
        <v>0</v>
      </c>
    </row>
    <row r="34" spans="3:16" s="246" customFormat="1" ht="18.95" customHeight="1">
      <c r="C34" s="267"/>
      <c r="D34" s="268"/>
      <c r="E34" s="269"/>
      <c r="F34" s="268"/>
      <c r="G34" s="270"/>
      <c r="H34" s="271"/>
      <c r="I34" s="272"/>
      <c r="J34" s="271"/>
      <c r="K34" s="272"/>
      <c r="L34" s="273"/>
      <c r="M34" s="272"/>
      <c r="N34" s="273">
        <f t="shared" si="0"/>
        <v>0</v>
      </c>
      <c r="O34" s="274"/>
      <c r="P34" s="273">
        <f t="shared" si="1"/>
        <v>0</v>
      </c>
    </row>
    <row r="35" spans="3:16" s="246" customFormat="1" ht="18.95" customHeight="1">
      <c r="C35" s="267"/>
      <c r="D35" s="268"/>
      <c r="E35" s="269"/>
      <c r="F35" s="268"/>
      <c r="G35" s="270"/>
      <c r="H35" s="271"/>
      <c r="I35" s="272"/>
      <c r="J35" s="271"/>
      <c r="K35" s="272"/>
      <c r="L35" s="273"/>
      <c r="M35" s="272"/>
      <c r="N35" s="273">
        <f t="shared" si="0"/>
        <v>0</v>
      </c>
      <c r="O35" s="274"/>
      <c r="P35" s="273">
        <f t="shared" si="1"/>
        <v>0</v>
      </c>
    </row>
    <row r="36" spans="3:16" s="246" customFormat="1" ht="18.95" customHeight="1">
      <c r="C36" s="267"/>
      <c r="D36" s="268"/>
      <c r="E36" s="269"/>
      <c r="F36" s="268"/>
      <c r="G36" s="270"/>
      <c r="H36" s="271"/>
      <c r="I36" s="272"/>
      <c r="J36" s="271"/>
      <c r="K36" s="272"/>
      <c r="L36" s="273"/>
      <c r="M36" s="272"/>
      <c r="N36" s="273">
        <f t="shared" si="0"/>
        <v>0</v>
      </c>
      <c r="O36" s="274"/>
      <c r="P36" s="273">
        <f t="shared" si="1"/>
        <v>0</v>
      </c>
    </row>
    <row r="37" spans="3:16" s="246" customFormat="1" ht="18.95" customHeight="1">
      <c r="C37" s="267"/>
      <c r="D37" s="268"/>
      <c r="E37" s="269"/>
      <c r="F37" s="268"/>
      <c r="G37" s="270"/>
      <c r="H37" s="271"/>
      <c r="I37" s="272"/>
      <c r="J37" s="271"/>
      <c r="K37" s="272"/>
      <c r="L37" s="273"/>
      <c r="M37" s="272"/>
      <c r="N37" s="273">
        <f t="shared" si="0"/>
        <v>0</v>
      </c>
      <c r="O37" s="274"/>
      <c r="P37" s="273">
        <f t="shared" si="1"/>
        <v>0</v>
      </c>
    </row>
    <row r="38" spans="3:16" s="246" customFormat="1" ht="18.95" customHeight="1">
      <c r="C38" s="267"/>
      <c r="D38" s="268"/>
      <c r="E38" s="269"/>
      <c r="F38" s="268"/>
      <c r="G38" s="270"/>
      <c r="H38" s="271"/>
      <c r="I38" s="272"/>
      <c r="J38" s="271"/>
      <c r="K38" s="272"/>
      <c r="L38" s="273"/>
      <c r="M38" s="272"/>
      <c r="N38" s="273">
        <f t="shared" si="0"/>
        <v>0</v>
      </c>
      <c r="O38" s="274"/>
      <c r="P38" s="273">
        <f t="shared" si="1"/>
        <v>0</v>
      </c>
    </row>
    <row r="39" spans="3:16" s="246" customFormat="1" ht="18.95" customHeight="1">
      <c r="C39" s="267"/>
      <c r="D39" s="268"/>
      <c r="E39" s="269"/>
      <c r="F39" s="268"/>
      <c r="G39" s="270"/>
      <c r="H39" s="271"/>
      <c r="I39" s="272"/>
      <c r="J39" s="271"/>
      <c r="K39" s="272"/>
      <c r="L39" s="273"/>
      <c r="M39" s="272"/>
      <c r="N39" s="273">
        <f t="shared" si="0"/>
        <v>0</v>
      </c>
      <c r="O39" s="274"/>
      <c r="P39" s="273">
        <f t="shared" si="1"/>
        <v>0</v>
      </c>
    </row>
    <row r="40" spans="3:16" s="246" customFormat="1" ht="18.95" customHeight="1">
      <c r="C40" s="267"/>
      <c r="D40" s="268"/>
      <c r="E40" s="269"/>
      <c r="F40" s="268"/>
      <c r="G40" s="270"/>
      <c r="H40" s="271"/>
      <c r="I40" s="272"/>
      <c r="J40" s="271"/>
      <c r="K40" s="272"/>
      <c r="L40" s="273"/>
      <c r="M40" s="272"/>
      <c r="N40" s="273">
        <f t="shared" si="0"/>
        <v>0</v>
      </c>
      <c r="O40" s="274"/>
      <c r="P40" s="273">
        <f t="shared" si="1"/>
        <v>0</v>
      </c>
    </row>
    <row r="41" spans="3:16" s="246" customFormat="1" ht="18.95" customHeight="1">
      <c r="C41" s="267"/>
      <c r="D41" s="268"/>
      <c r="E41" s="269"/>
      <c r="F41" s="268"/>
      <c r="G41" s="270"/>
      <c r="H41" s="271"/>
      <c r="I41" s="272"/>
      <c r="J41" s="271"/>
      <c r="K41" s="272"/>
      <c r="L41" s="273"/>
      <c r="M41" s="272"/>
      <c r="N41" s="273">
        <f t="shared" si="0"/>
        <v>0</v>
      </c>
      <c r="O41" s="274"/>
      <c r="P41" s="273">
        <f t="shared" si="1"/>
        <v>0</v>
      </c>
    </row>
    <row r="42" spans="3:16" s="246" customFormat="1" ht="18.95" customHeight="1">
      <c r="C42" s="267"/>
      <c r="D42" s="268"/>
      <c r="E42" s="269"/>
      <c r="F42" s="268"/>
      <c r="G42" s="270"/>
      <c r="H42" s="271"/>
      <c r="I42" s="272"/>
      <c r="J42" s="271"/>
      <c r="K42" s="272"/>
      <c r="L42" s="273"/>
      <c r="M42" s="272"/>
      <c r="N42" s="273">
        <f t="shared" si="0"/>
        <v>0</v>
      </c>
      <c r="O42" s="274"/>
      <c r="P42" s="273">
        <f t="shared" si="1"/>
        <v>0</v>
      </c>
    </row>
    <row r="43" spans="3:16" s="246" customFormat="1" ht="18.95" customHeight="1">
      <c r="C43" s="267"/>
      <c r="D43" s="268"/>
      <c r="E43" s="269"/>
      <c r="F43" s="268"/>
      <c r="G43" s="270"/>
      <c r="H43" s="271"/>
      <c r="I43" s="272"/>
      <c r="J43" s="271"/>
      <c r="K43" s="272"/>
      <c r="L43" s="273"/>
      <c r="M43" s="272"/>
      <c r="N43" s="273">
        <f t="shared" si="0"/>
        <v>0</v>
      </c>
      <c r="O43" s="274"/>
      <c r="P43" s="273">
        <f t="shared" si="1"/>
        <v>0</v>
      </c>
    </row>
    <row r="44" spans="3:16" s="246" customFormat="1" ht="18.95" customHeight="1">
      <c r="C44" s="267"/>
      <c r="D44" s="268"/>
      <c r="E44" s="269"/>
      <c r="F44" s="268"/>
      <c r="G44" s="270"/>
      <c r="H44" s="271"/>
      <c r="I44" s="272"/>
      <c r="J44" s="271"/>
      <c r="K44" s="272"/>
      <c r="L44" s="273"/>
      <c r="M44" s="272"/>
      <c r="N44" s="273">
        <f t="shared" si="0"/>
        <v>0</v>
      </c>
      <c r="O44" s="274"/>
      <c r="P44" s="273">
        <f t="shared" si="1"/>
        <v>0</v>
      </c>
    </row>
    <row r="45" spans="3:16" s="246" customFormat="1" ht="18.95" customHeight="1">
      <c r="C45" s="267"/>
      <c r="D45" s="268"/>
      <c r="E45" s="269"/>
      <c r="F45" s="268"/>
      <c r="G45" s="270"/>
      <c r="H45" s="271"/>
      <c r="I45" s="272"/>
      <c r="J45" s="271"/>
      <c r="K45" s="272"/>
      <c r="L45" s="273"/>
      <c r="M45" s="272"/>
      <c r="N45" s="273">
        <f t="shared" si="0"/>
        <v>0</v>
      </c>
      <c r="O45" s="274"/>
      <c r="P45" s="273">
        <f t="shared" si="1"/>
        <v>0</v>
      </c>
    </row>
    <row r="46" spans="3:16" s="246" customFormat="1" ht="18.95" customHeight="1">
      <c r="C46" s="267"/>
      <c r="D46" s="268"/>
      <c r="E46" s="269"/>
      <c r="F46" s="268"/>
      <c r="G46" s="270"/>
      <c r="H46" s="271"/>
      <c r="I46" s="272"/>
      <c r="J46" s="271"/>
      <c r="K46" s="272"/>
      <c r="L46" s="273"/>
      <c r="M46" s="272"/>
      <c r="N46" s="273">
        <f t="shared" si="0"/>
        <v>0</v>
      </c>
      <c r="O46" s="274"/>
      <c r="P46" s="273">
        <f t="shared" si="1"/>
        <v>0</v>
      </c>
    </row>
    <row r="47" spans="3:16" s="246" customFormat="1" ht="18.95" customHeight="1">
      <c r="C47" s="267"/>
      <c r="D47" s="268"/>
      <c r="E47" s="269"/>
      <c r="F47" s="268"/>
      <c r="G47" s="270"/>
      <c r="H47" s="271"/>
      <c r="I47" s="272"/>
      <c r="J47" s="271"/>
      <c r="K47" s="272"/>
      <c r="L47" s="273"/>
      <c r="M47" s="272"/>
      <c r="N47" s="273">
        <f t="shared" si="0"/>
        <v>0</v>
      </c>
      <c r="O47" s="274"/>
      <c r="P47" s="273">
        <f t="shared" si="1"/>
        <v>0</v>
      </c>
    </row>
    <row r="48" spans="3:16" s="246" customFormat="1" ht="18.95" customHeight="1">
      <c r="C48" s="267"/>
      <c r="D48" s="268"/>
      <c r="E48" s="269"/>
      <c r="F48" s="268"/>
      <c r="G48" s="270"/>
      <c r="H48" s="271"/>
      <c r="I48" s="272"/>
      <c r="J48" s="271"/>
      <c r="K48" s="272"/>
      <c r="L48" s="273"/>
      <c r="M48" s="272"/>
      <c r="N48" s="273">
        <f t="shared" si="0"/>
        <v>0</v>
      </c>
      <c r="O48" s="274"/>
      <c r="P48" s="273">
        <f t="shared" si="1"/>
        <v>0</v>
      </c>
    </row>
    <row r="49" spans="3:16" s="246" customFormat="1" ht="18.95" customHeight="1">
      <c r="C49" s="267"/>
      <c r="D49" s="268"/>
      <c r="E49" s="269"/>
      <c r="F49" s="268"/>
      <c r="G49" s="270"/>
      <c r="H49" s="271"/>
      <c r="I49" s="272"/>
      <c r="J49" s="271"/>
      <c r="K49" s="272"/>
      <c r="L49" s="273"/>
      <c r="M49" s="272"/>
      <c r="N49" s="273">
        <f t="shared" si="0"/>
        <v>0</v>
      </c>
      <c r="O49" s="274"/>
      <c r="P49" s="273">
        <f t="shared" si="1"/>
        <v>0</v>
      </c>
    </row>
    <row r="50" spans="3:16" s="246" customFormat="1" ht="18.95" customHeight="1">
      <c r="C50" s="267"/>
      <c r="D50" s="268"/>
      <c r="E50" s="269"/>
      <c r="F50" s="268"/>
      <c r="G50" s="270"/>
      <c r="H50" s="271"/>
      <c r="I50" s="272"/>
      <c r="J50" s="271"/>
      <c r="K50" s="272"/>
      <c r="L50" s="273"/>
      <c r="M50" s="272"/>
      <c r="N50" s="273">
        <f t="shared" si="0"/>
        <v>0</v>
      </c>
      <c r="O50" s="274"/>
      <c r="P50" s="273">
        <f t="shared" si="1"/>
        <v>0</v>
      </c>
    </row>
    <row r="51" spans="3:16" s="246" customFormat="1" ht="18.95" customHeight="1">
      <c r="C51" s="267"/>
      <c r="D51" s="268"/>
      <c r="E51" s="269"/>
      <c r="F51" s="268"/>
      <c r="G51" s="270"/>
      <c r="H51" s="271"/>
      <c r="I51" s="272"/>
      <c r="J51" s="271"/>
      <c r="K51" s="272"/>
      <c r="L51" s="273"/>
      <c r="M51" s="272"/>
      <c r="N51" s="273">
        <f t="shared" si="0"/>
        <v>0</v>
      </c>
      <c r="O51" s="274"/>
      <c r="P51" s="273">
        <f t="shared" si="1"/>
        <v>0</v>
      </c>
    </row>
    <row r="52" spans="3:16" s="246" customFormat="1" ht="18.95" customHeight="1">
      <c r="C52" s="267"/>
      <c r="D52" s="268"/>
      <c r="E52" s="269"/>
      <c r="F52" s="268"/>
      <c r="G52" s="270"/>
      <c r="H52" s="271"/>
      <c r="I52" s="272"/>
      <c r="J52" s="271"/>
      <c r="K52" s="272"/>
      <c r="L52" s="273"/>
      <c r="M52" s="272"/>
      <c r="N52" s="273">
        <f t="shared" si="0"/>
        <v>0</v>
      </c>
      <c r="O52" s="274"/>
      <c r="P52" s="273">
        <f t="shared" si="1"/>
        <v>0</v>
      </c>
    </row>
    <row r="53" spans="3:16" s="246" customFormat="1" ht="18.95" customHeight="1">
      <c r="C53" s="267"/>
      <c r="D53" s="268"/>
      <c r="E53" s="269"/>
      <c r="F53" s="268"/>
      <c r="G53" s="270"/>
      <c r="H53" s="271"/>
      <c r="I53" s="272"/>
      <c r="J53" s="271"/>
      <c r="K53" s="272"/>
      <c r="L53" s="273"/>
      <c r="M53" s="272"/>
      <c r="N53" s="273">
        <f t="shared" si="0"/>
        <v>0</v>
      </c>
      <c r="O53" s="274"/>
      <c r="P53" s="273">
        <f t="shared" si="1"/>
        <v>0</v>
      </c>
    </row>
    <row r="54" spans="3:16" s="246" customFormat="1" ht="18.95" customHeight="1">
      <c r="C54" s="267"/>
      <c r="D54" s="268"/>
      <c r="E54" s="269"/>
      <c r="F54" s="268"/>
      <c r="G54" s="270"/>
      <c r="H54" s="271"/>
      <c r="I54" s="272"/>
      <c r="J54" s="271"/>
      <c r="K54" s="272"/>
      <c r="L54" s="273"/>
      <c r="M54" s="272"/>
      <c r="N54" s="273">
        <f t="shared" si="0"/>
        <v>0</v>
      </c>
      <c r="O54" s="274"/>
      <c r="P54" s="273">
        <f t="shared" si="1"/>
        <v>0</v>
      </c>
    </row>
    <row r="55" spans="3:16" s="246" customFormat="1" ht="18.95" customHeight="1">
      <c r="C55" s="267"/>
      <c r="D55" s="268"/>
      <c r="E55" s="269"/>
      <c r="F55" s="268"/>
      <c r="G55" s="270"/>
      <c r="H55" s="271"/>
      <c r="I55" s="272"/>
      <c r="J55" s="271"/>
      <c r="K55" s="272"/>
      <c r="L55" s="273"/>
      <c r="M55" s="272"/>
      <c r="N55" s="273">
        <f t="shared" si="0"/>
        <v>0</v>
      </c>
      <c r="O55" s="274"/>
      <c r="P55" s="273">
        <f t="shared" si="1"/>
        <v>0</v>
      </c>
    </row>
    <row r="56" spans="3:16" s="246" customFormat="1" ht="18.95" customHeight="1">
      <c r="C56" s="267"/>
      <c r="D56" s="268"/>
      <c r="E56" s="269"/>
      <c r="F56" s="268"/>
      <c r="G56" s="270"/>
      <c r="H56" s="271"/>
      <c r="I56" s="272"/>
      <c r="J56" s="271"/>
      <c r="K56" s="272"/>
      <c r="L56" s="273"/>
      <c r="M56" s="272"/>
      <c r="N56" s="273">
        <f t="shared" si="0"/>
        <v>0</v>
      </c>
      <c r="O56" s="274"/>
      <c r="P56" s="273">
        <f t="shared" si="1"/>
        <v>0</v>
      </c>
    </row>
    <row r="57" spans="3:16" s="246" customFormat="1" ht="18.95" customHeight="1">
      <c r="C57" s="267"/>
      <c r="D57" s="268"/>
      <c r="E57" s="269"/>
      <c r="F57" s="268"/>
      <c r="G57" s="270"/>
      <c r="H57" s="271"/>
      <c r="I57" s="272"/>
      <c r="J57" s="271"/>
      <c r="K57" s="272"/>
      <c r="L57" s="273"/>
      <c r="M57" s="272"/>
      <c r="N57" s="273">
        <f t="shared" si="0"/>
        <v>0</v>
      </c>
      <c r="O57" s="274"/>
      <c r="P57" s="273">
        <f t="shared" si="1"/>
        <v>0</v>
      </c>
    </row>
    <row r="58" spans="3:16" s="246" customFormat="1" ht="18.95" customHeight="1">
      <c r="C58" s="267"/>
      <c r="D58" s="268"/>
      <c r="E58" s="269"/>
      <c r="F58" s="268"/>
      <c r="G58" s="270"/>
      <c r="H58" s="271"/>
      <c r="I58" s="272"/>
      <c r="J58" s="271"/>
      <c r="K58" s="272"/>
      <c r="L58" s="273"/>
      <c r="M58" s="272"/>
      <c r="N58" s="273">
        <f t="shared" si="0"/>
        <v>0</v>
      </c>
      <c r="O58" s="274"/>
      <c r="P58" s="273">
        <f t="shared" si="1"/>
        <v>0</v>
      </c>
    </row>
    <row r="59" spans="3:16" s="246" customFormat="1" ht="18.95" customHeight="1">
      <c r="C59" s="275"/>
      <c r="D59" s="276"/>
      <c r="E59" s="277"/>
      <c r="F59" s="276"/>
      <c r="G59" s="278"/>
      <c r="H59" s="279"/>
      <c r="I59" s="280"/>
      <c r="J59" s="279"/>
      <c r="K59" s="280"/>
      <c r="L59" s="281"/>
      <c r="M59" s="280"/>
      <c r="N59" s="281">
        <f t="shared" si="0"/>
        <v>0</v>
      </c>
      <c r="O59" s="282"/>
      <c r="P59" s="281">
        <f t="shared" si="1"/>
        <v>0</v>
      </c>
    </row>
    <row r="60" spans="3:16" s="246" customFormat="1" ht="18.95" customHeight="1">
      <c r="C60" s="283"/>
      <c r="D60" s="284"/>
      <c r="E60" s="285"/>
      <c r="F60" s="284"/>
      <c r="G60" s="286"/>
      <c r="H60" s="287"/>
      <c r="I60" s="288"/>
      <c r="J60" s="287"/>
      <c r="K60" s="288"/>
      <c r="L60" s="289"/>
      <c r="M60" s="288"/>
      <c r="N60" s="289">
        <f t="shared" ref="N60:N78" si="2">J60+L60</f>
        <v>0</v>
      </c>
      <c r="O60" s="290"/>
      <c r="P60" s="289">
        <f t="shared" ref="P60:P78" si="3">H60-N60</f>
        <v>0</v>
      </c>
    </row>
    <row r="61" spans="3:16" s="246" customFormat="1" ht="18.95" customHeight="1">
      <c r="C61" s="267"/>
      <c r="D61" s="268"/>
      <c r="E61" s="269"/>
      <c r="F61" s="268"/>
      <c r="G61" s="270"/>
      <c r="H61" s="271"/>
      <c r="I61" s="272"/>
      <c r="J61" s="271"/>
      <c r="K61" s="272"/>
      <c r="L61" s="273"/>
      <c r="M61" s="272"/>
      <c r="N61" s="273">
        <f t="shared" si="2"/>
        <v>0</v>
      </c>
      <c r="O61" s="274"/>
      <c r="P61" s="273">
        <f t="shared" si="3"/>
        <v>0</v>
      </c>
    </row>
    <row r="62" spans="3:16" s="246" customFormat="1" ht="18.95" customHeight="1">
      <c r="C62" s="267"/>
      <c r="D62" s="268"/>
      <c r="E62" s="269"/>
      <c r="F62" s="268"/>
      <c r="G62" s="270"/>
      <c r="H62" s="271"/>
      <c r="I62" s="272"/>
      <c r="J62" s="271"/>
      <c r="K62" s="272"/>
      <c r="L62" s="273"/>
      <c r="M62" s="272"/>
      <c r="N62" s="273">
        <f t="shared" si="2"/>
        <v>0</v>
      </c>
      <c r="O62" s="274"/>
      <c r="P62" s="273">
        <f t="shared" si="3"/>
        <v>0</v>
      </c>
    </row>
    <row r="63" spans="3:16" s="246" customFormat="1" ht="18.95" customHeight="1">
      <c r="C63" s="267"/>
      <c r="D63" s="268"/>
      <c r="E63" s="269"/>
      <c r="F63" s="268"/>
      <c r="G63" s="270"/>
      <c r="H63" s="271"/>
      <c r="I63" s="272"/>
      <c r="J63" s="271"/>
      <c r="K63" s="272"/>
      <c r="L63" s="273"/>
      <c r="M63" s="272"/>
      <c r="N63" s="273">
        <f t="shared" si="2"/>
        <v>0</v>
      </c>
      <c r="O63" s="274"/>
      <c r="P63" s="273">
        <f t="shared" si="3"/>
        <v>0</v>
      </c>
    </row>
    <row r="64" spans="3:16" s="246" customFormat="1" ht="18.95" customHeight="1">
      <c r="C64" s="267"/>
      <c r="D64" s="268"/>
      <c r="E64" s="269"/>
      <c r="F64" s="268"/>
      <c r="G64" s="270"/>
      <c r="H64" s="271"/>
      <c r="I64" s="272"/>
      <c r="J64" s="271"/>
      <c r="K64" s="272"/>
      <c r="L64" s="273"/>
      <c r="M64" s="272"/>
      <c r="N64" s="273">
        <f t="shared" si="2"/>
        <v>0</v>
      </c>
      <c r="O64" s="274"/>
      <c r="P64" s="273">
        <f t="shared" si="3"/>
        <v>0</v>
      </c>
    </row>
    <row r="65" spans="3:16" s="246" customFormat="1" ht="18.95" customHeight="1">
      <c r="C65" s="267"/>
      <c r="D65" s="268"/>
      <c r="E65" s="269"/>
      <c r="F65" s="268"/>
      <c r="G65" s="270"/>
      <c r="H65" s="271"/>
      <c r="I65" s="272"/>
      <c r="J65" s="271"/>
      <c r="K65" s="272"/>
      <c r="L65" s="273"/>
      <c r="M65" s="272"/>
      <c r="N65" s="273">
        <f t="shared" si="2"/>
        <v>0</v>
      </c>
      <c r="O65" s="274"/>
      <c r="P65" s="273">
        <f t="shared" si="3"/>
        <v>0</v>
      </c>
    </row>
    <row r="66" spans="3:16" s="246" customFormat="1" ht="18.95" customHeight="1">
      <c r="C66" s="267"/>
      <c r="D66" s="268"/>
      <c r="E66" s="269"/>
      <c r="F66" s="268"/>
      <c r="G66" s="270"/>
      <c r="H66" s="271"/>
      <c r="I66" s="272"/>
      <c r="J66" s="271"/>
      <c r="K66" s="272"/>
      <c r="L66" s="273"/>
      <c r="M66" s="272"/>
      <c r="N66" s="273">
        <f t="shared" si="2"/>
        <v>0</v>
      </c>
      <c r="O66" s="274"/>
      <c r="P66" s="273">
        <f t="shared" si="3"/>
        <v>0</v>
      </c>
    </row>
    <row r="67" spans="3:16" s="246" customFormat="1" ht="18.95" customHeight="1">
      <c r="C67" s="267"/>
      <c r="D67" s="268"/>
      <c r="E67" s="269"/>
      <c r="F67" s="268"/>
      <c r="G67" s="270"/>
      <c r="H67" s="271"/>
      <c r="I67" s="272"/>
      <c r="J67" s="271"/>
      <c r="K67" s="272"/>
      <c r="L67" s="273"/>
      <c r="M67" s="272"/>
      <c r="N67" s="273">
        <f t="shared" si="2"/>
        <v>0</v>
      </c>
      <c r="O67" s="274"/>
      <c r="P67" s="273">
        <f t="shared" si="3"/>
        <v>0</v>
      </c>
    </row>
    <row r="68" spans="3:16" s="246" customFormat="1" ht="18.95" customHeight="1">
      <c r="C68" s="267"/>
      <c r="D68" s="268"/>
      <c r="E68" s="269"/>
      <c r="F68" s="268"/>
      <c r="G68" s="270"/>
      <c r="H68" s="271"/>
      <c r="I68" s="272"/>
      <c r="J68" s="271"/>
      <c r="K68" s="272"/>
      <c r="L68" s="273"/>
      <c r="M68" s="272"/>
      <c r="N68" s="273">
        <f t="shared" si="2"/>
        <v>0</v>
      </c>
      <c r="O68" s="274"/>
      <c r="P68" s="273">
        <f t="shared" si="3"/>
        <v>0</v>
      </c>
    </row>
    <row r="69" spans="3:16" s="246" customFormat="1" ht="18.95" customHeight="1">
      <c r="C69" s="267"/>
      <c r="D69" s="268"/>
      <c r="E69" s="269"/>
      <c r="F69" s="268"/>
      <c r="G69" s="270"/>
      <c r="H69" s="271"/>
      <c r="I69" s="272"/>
      <c r="J69" s="271"/>
      <c r="K69" s="272"/>
      <c r="L69" s="273"/>
      <c r="M69" s="272"/>
      <c r="N69" s="273">
        <f t="shared" si="2"/>
        <v>0</v>
      </c>
      <c r="O69" s="274"/>
      <c r="P69" s="273">
        <f t="shared" si="3"/>
        <v>0</v>
      </c>
    </row>
    <row r="70" spans="3:16" s="246" customFormat="1" ht="18.95" customHeight="1">
      <c r="C70" s="267"/>
      <c r="D70" s="268"/>
      <c r="E70" s="269"/>
      <c r="F70" s="268"/>
      <c r="G70" s="270"/>
      <c r="H70" s="271"/>
      <c r="I70" s="272"/>
      <c r="J70" s="271"/>
      <c r="K70" s="272"/>
      <c r="L70" s="273"/>
      <c r="M70" s="272"/>
      <c r="N70" s="273">
        <f t="shared" si="2"/>
        <v>0</v>
      </c>
      <c r="O70" s="274"/>
      <c r="P70" s="273">
        <f t="shared" si="3"/>
        <v>0</v>
      </c>
    </row>
    <row r="71" spans="3:16" s="246" customFormat="1" ht="18.95" customHeight="1">
      <c r="C71" s="267"/>
      <c r="D71" s="268"/>
      <c r="E71" s="269"/>
      <c r="F71" s="268"/>
      <c r="G71" s="270"/>
      <c r="H71" s="271"/>
      <c r="I71" s="272"/>
      <c r="J71" s="271"/>
      <c r="K71" s="272"/>
      <c r="L71" s="273"/>
      <c r="M71" s="272"/>
      <c r="N71" s="273">
        <f t="shared" si="2"/>
        <v>0</v>
      </c>
      <c r="O71" s="274"/>
      <c r="P71" s="273">
        <f t="shared" si="3"/>
        <v>0</v>
      </c>
    </row>
    <row r="72" spans="3:16" s="246" customFormat="1" ht="18.95" customHeight="1">
      <c r="C72" s="267"/>
      <c r="D72" s="268"/>
      <c r="E72" s="269"/>
      <c r="F72" s="268"/>
      <c r="G72" s="270"/>
      <c r="H72" s="271"/>
      <c r="I72" s="272"/>
      <c r="J72" s="271"/>
      <c r="K72" s="272"/>
      <c r="L72" s="273"/>
      <c r="M72" s="272"/>
      <c r="N72" s="273">
        <f t="shared" si="2"/>
        <v>0</v>
      </c>
      <c r="O72" s="274"/>
      <c r="P72" s="273">
        <f t="shared" si="3"/>
        <v>0</v>
      </c>
    </row>
    <row r="73" spans="3:16" s="246" customFormat="1" ht="18.95" customHeight="1">
      <c r="C73" s="267"/>
      <c r="D73" s="268"/>
      <c r="E73" s="269"/>
      <c r="F73" s="268"/>
      <c r="G73" s="270"/>
      <c r="H73" s="271"/>
      <c r="I73" s="272"/>
      <c r="J73" s="271"/>
      <c r="K73" s="272"/>
      <c r="L73" s="273"/>
      <c r="M73" s="272"/>
      <c r="N73" s="273">
        <f t="shared" si="2"/>
        <v>0</v>
      </c>
      <c r="O73" s="274"/>
      <c r="P73" s="273">
        <f t="shared" si="3"/>
        <v>0</v>
      </c>
    </row>
    <row r="74" spans="3:16" s="246" customFormat="1" ht="18.95" customHeight="1">
      <c r="C74" s="267"/>
      <c r="D74" s="268"/>
      <c r="E74" s="269"/>
      <c r="F74" s="268"/>
      <c r="G74" s="270"/>
      <c r="H74" s="271"/>
      <c r="I74" s="272"/>
      <c r="J74" s="271"/>
      <c r="K74" s="272"/>
      <c r="L74" s="273"/>
      <c r="M74" s="272"/>
      <c r="N74" s="273">
        <f t="shared" si="2"/>
        <v>0</v>
      </c>
      <c r="O74" s="274"/>
      <c r="P74" s="273">
        <f t="shared" si="3"/>
        <v>0</v>
      </c>
    </row>
    <row r="75" spans="3:16" s="246" customFormat="1" ht="18.95" customHeight="1">
      <c r="C75" s="267"/>
      <c r="D75" s="268"/>
      <c r="E75" s="269"/>
      <c r="F75" s="268"/>
      <c r="G75" s="270"/>
      <c r="H75" s="271"/>
      <c r="I75" s="272"/>
      <c r="J75" s="271"/>
      <c r="K75" s="272"/>
      <c r="L75" s="273"/>
      <c r="M75" s="272"/>
      <c r="N75" s="273">
        <f t="shared" si="2"/>
        <v>0</v>
      </c>
      <c r="O75" s="274"/>
      <c r="P75" s="273">
        <f t="shared" si="3"/>
        <v>0</v>
      </c>
    </row>
    <row r="76" spans="3:16" s="246" customFormat="1" ht="18.95" customHeight="1">
      <c r="C76" s="267"/>
      <c r="D76" s="268"/>
      <c r="E76" s="269"/>
      <c r="F76" s="268"/>
      <c r="G76" s="270"/>
      <c r="H76" s="271"/>
      <c r="I76" s="272"/>
      <c r="J76" s="271"/>
      <c r="K76" s="272"/>
      <c r="L76" s="273"/>
      <c r="M76" s="272"/>
      <c r="N76" s="273">
        <f t="shared" si="2"/>
        <v>0</v>
      </c>
      <c r="O76" s="274"/>
      <c r="P76" s="273">
        <f t="shared" si="3"/>
        <v>0</v>
      </c>
    </row>
    <row r="77" spans="3:16" s="246" customFormat="1" ht="18.95" customHeight="1">
      <c r="C77" s="267"/>
      <c r="D77" s="268"/>
      <c r="E77" s="269"/>
      <c r="F77" s="268"/>
      <c r="G77" s="270"/>
      <c r="H77" s="271"/>
      <c r="I77" s="272"/>
      <c r="J77" s="271"/>
      <c r="K77" s="272"/>
      <c r="L77" s="273"/>
      <c r="M77" s="272"/>
      <c r="N77" s="273">
        <f t="shared" si="2"/>
        <v>0</v>
      </c>
      <c r="O77" s="274"/>
      <c r="P77" s="273">
        <f t="shared" si="3"/>
        <v>0</v>
      </c>
    </row>
    <row r="78" spans="3:16" s="246" customFormat="1" ht="18.95" customHeight="1">
      <c r="C78" s="267"/>
      <c r="D78" s="268"/>
      <c r="E78" s="269"/>
      <c r="F78" s="268"/>
      <c r="G78" s="270"/>
      <c r="H78" s="271"/>
      <c r="I78" s="272"/>
      <c r="J78" s="271"/>
      <c r="K78" s="272"/>
      <c r="L78" s="273"/>
      <c r="M78" s="272"/>
      <c r="N78" s="273">
        <f t="shared" si="2"/>
        <v>0</v>
      </c>
      <c r="O78" s="274"/>
      <c r="P78" s="273">
        <f t="shared" si="3"/>
        <v>0</v>
      </c>
    </row>
    <row r="79" spans="3:16" s="246" customFormat="1" ht="18.95" customHeight="1">
      <c r="C79" s="267"/>
      <c r="D79" s="268"/>
      <c r="E79" s="269"/>
      <c r="F79" s="268"/>
      <c r="G79" s="270"/>
      <c r="H79" s="271"/>
      <c r="I79" s="272"/>
      <c r="J79" s="271"/>
      <c r="K79" s="272"/>
      <c r="L79" s="273"/>
      <c r="M79" s="272"/>
      <c r="N79" s="273">
        <f t="shared" ref="N79" si="4">J79+L79</f>
        <v>0</v>
      </c>
      <c r="O79" s="274"/>
      <c r="P79" s="273">
        <f>H79-N79</f>
        <v>0</v>
      </c>
    </row>
    <row r="80" spans="3:16" s="246" customFormat="1" ht="18.95" customHeight="1">
      <c r="C80" s="267"/>
      <c r="D80" s="268"/>
      <c r="E80" s="269"/>
      <c r="F80" s="268"/>
      <c r="G80" s="270"/>
      <c r="H80" s="271"/>
      <c r="I80" s="272"/>
      <c r="J80" s="271"/>
      <c r="K80" s="272"/>
      <c r="L80" s="273"/>
      <c r="M80" s="272"/>
      <c r="N80" s="273">
        <f t="shared" ref="N80:N85" si="5">J80+L80</f>
        <v>0</v>
      </c>
      <c r="O80" s="274"/>
      <c r="P80" s="273">
        <f t="shared" ref="P80:P85" si="6">H80-N80</f>
        <v>0</v>
      </c>
    </row>
    <row r="81" spans="3:18" s="246" customFormat="1" ht="18.95" customHeight="1">
      <c r="C81" s="267"/>
      <c r="D81" s="268"/>
      <c r="E81" s="269"/>
      <c r="F81" s="268"/>
      <c r="G81" s="270"/>
      <c r="H81" s="271"/>
      <c r="I81" s="272"/>
      <c r="J81" s="271"/>
      <c r="K81" s="272"/>
      <c r="L81" s="273"/>
      <c r="M81" s="272"/>
      <c r="N81" s="273">
        <f t="shared" si="5"/>
        <v>0</v>
      </c>
      <c r="O81" s="274"/>
      <c r="P81" s="273">
        <f t="shared" si="6"/>
        <v>0</v>
      </c>
    </row>
    <row r="82" spans="3:18" s="246" customFormat="1" ht="18.95" customHeight="1">
      <c r="C82" s="267"/>
      <c r="D82" s="268"/>
      <c r="E82" s="269"/>
      <c r="F82" s="268"/>
      <c r="G82" s="270"/>
      <c r="H82" s="271"/>
      <c r="I82" s="272"/>
      <c r="J82" s="271"/>
      <c r="K82" s="272"/>
      <c r="L82" s="273"/>
      <c r="M82" s="272"/>
      <c r="N82" s="273">
        <f t="shared" si="5"/>
        <v>0</v>
      </c>
      <c r="O82" s="274"/>
      <c r="P82" s="273">
        <f t="shared" si="6"/>
        <v>0</v>
      </c>
    </row>
    <row r="83" spans="3:18" s="246" customFormat="1" ht="18.95" customHeight="1">
      <c r="C83" s="267"/>
      <c r="D83" s="268"/>
      <c r="E83" s="269"/>
      <c r="F83" s="268"/>
      <c r="G83" s="270"/>
      <c r="H83" s="271"/>
      <c r="I83" s="272"/>
      <c r="J83" s="271"/>
      <c r="K83" s="272"/>
      <c r="L83" s="273"/>
      <c r="M83" s="272"/>
      <c r="N83" s="273">
        <f t="shared" si="5"/>
        <v>0</v>
      </c>
      <c r="O83" s="274"/>
      <c r="P83" s="273">
        <f t="shared" si="6"/>
        <v>0</v>
      </c>
    </row>
    <row r="84" spans="3:18" s="246" customFormat="1" ht="18.95" customHeight="1">
      <c r="C84" s="267"/>
      <c r="D84" s="268"/>
      <c r="E84" s="269"/>
      <c r="F84" s="268"/>
      <c r="G84" s="270"/>
      <c r="H84" s="271"/>
      <c r="I84" s="272"/>
      <c r="J84" s="271"/>
      <c r="K84" s="272"/>
      <c r="L84" s="273"/>
      <c r="M84" s="272"/>
      <c r="N84" s="273">
        <f t="shared" si="5"/>
        <v>0</v>
      </c>
      <c r="O84" s="274"/>
      <c r="P84" s="273">
        <f t="shared" si="6"/>
        <v>0</v>
      </c>
    </row>
    <row r="85" spans="3:18" ht="18.95" customHeight="1">
      <c r="C85" s="267"/>
      <c r="D85" s="268"/>
      <c r="E85" s="269"/>
      <c r="F85" s="268"/>
      <c r="G85" s="270"/>
      <c r="H85" s="271"/>
      <c r="I85" s="272"/>
      <c r="J85" s="271"/>
      <c r="K85" s="272"/>
      <c r="L85" s="273"/>
      <c r="M85" s="296"/>
      <c r="N85" s="273">
        <f t="shared" si="5"/>
        <v>0</v>
      </c>
      <c r="O85" s="274"/>
      <c r="P85" s="273">
        <f t="shared" si="6"/>
        <v>0</v>
      </c>
    </row>
    <row r="86" spans="3:18" ht="18.95" customHeight="1">
      <c r="C86" s="794" t="s">
        <v>127</v>
      </c>
      <c r="D86" s="795"/>
      <c r="E86" s="795"/>
      <c r="F86" s="795"/>
      <c r="G86" s="796"/>
      <c r="H86" s="291">
        <f>SUM(H6:H85)</f>
        <v>0</v>
      </c>
      <c r="I86" s="292">
        <f>IFERROR(J86/H86,0)</f>
        <v>0</v>
      </c>
      <c r="J86" s="291">
        <f>SUM(J6:J85)</f>
        <v>0</v>
      </c>
      <c r="K86" s="292">
        <f>IFERROR(L86/H86,0)</f>
        <v>0</v>
      </c>
      <c r="L86" s="293">
        <f>SUM(L6:L85)</f>
        <v>0</v>
      </c>
      <c r="M86" s="292">
        <f>IFERROR(I86+K86,"")</f>
        <v>0</v>
      </c>
      <c r="N86" s="294">
        <f>SUM(N6:N85)</f>
        <v>0</v>
      </c>
      <c r="O86" s="295">
        <f>IFERROR(1-M86,"")</f>
        <v>1</v>
      </c>
      <c r="P86" s="291">
        <f>SUM(P6:P85)</f>
        <v>0</v>
      </c>
      <c r="Q86" s="228"/>
      <c r="R86" s="228"/>
    </row>
  </sheetData>
  <mergeCells count="6">
    <mergeCell ref="C86:G86"/>
    <mergeCell ref="I4:J4"/>
    <mergeCell ref="K4:L4"/>
    <mergeCell ref="M4:N4"/>
    <mergeCell ref="O4:P4"/>
    <mergeCell ref="C5:D5"/>
  </mergeCells>
  <phoneticPr fontId="2"/>
  <conditionalFormatting sqref="I2">
    <cfRule type="containsBlanks" dxfId="0" priority="1">
      <formula>LEN(TRIM(I2))=0</formula>
    </cfRule>
  </conditionalFormatting>
  <printOptions horizontalCentered="1" verticalCentered="1"/>
  <pageMargins left="0.39370078740157483" right="0.39370078740157483" top="0.39370078740157483" bottom="0.39370078740157483" header="0" footer="0"/>
  <pageSetup paperSize="9" scale="9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請求書(記入例）</vt:lpstr>
      <vt:lpstr>請求書(記入シート)</vt:lpstr>
      <vt:lpstr>請求書(提出用)</vt:lpstr>
      <vt:lpstr>取決の場合　出来高（全工事部共通）</vt:lpstr>
      <vt:lpstr>取決の場合　出来高明細（全工事部共通）</vt:lpstr>
      <vt:lpstr>'取決の場合　出来高（全工事部共通）'!Print_Area</vt:lpstr>
      <vt:lpstr>'取決の場合　出来高明細（全工事部共通）'!Print_Area</vt:lpstr>
      <vt:lpstr>'請求書(記入シート)'!Print_Area</vt:lpstr>
      <vt:lpstr>'請求書(記入例）'!Print_Area</vt:lpstr>
      <vt:lpstr>'請求書(提出用)'!Print_Area</vt:lpstr>
      <vt:lpstr>'取決の場合　出来高明細（全工事部共通）'!Print_Titles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Santoh</dc:creator>
  <cp:lastModifiedBy>黛　泰宏</cp:lastModifiedBy>
  <cp:lastPrinted>2023-07-14T04:01:09Z</cp:lastPrinted>
  <dcterms:created xsi:type="dcterms:W3CDTF">2023-06-27T04:09:20Z</dcterms:created>
  <dcterms:modified xsi:type="dcterms:W3CDTF">2023-09-01T00:02:37Z</dcterms:modified>
</cp:coreProperties>
</file>